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sepa/"/>
    </mc:Choice>
  </mc:AlternateContent>
  <xr:revisionPtr revIDLastSave="2361" documentId="11_80A45D9293FEFC2947281D65761DF52981892F4D" xr6:coauthVersionLast="47" xr6:coauthVersionMax="47" xr10:uidLastSave="{9EFA4213-639D-4282-9649-AC2AE4AB1683}"/>
  <workbookProtection workbookAlgorithmName="SHA-512" workbookHashValue="tFTEjAVsNZlp9I1DZyaCO0b48xFjI0L+Kr4eO5GTX3egsaEp5o1uagt9dqCF8JZzcBFlTYcHL57Y56bLDaZxGw==" workbookSaltValue="f1Xk1Gqquk655/ii7NNXmg==" workbookSpinCount="100000" lockStructure="1"/>
  <bookViews>
    <workbookView xWindow="-120" yWindow="-120" windowWidth="29040" windowHeight="15720" xr2:uid="{00000000-000D-0000-FFFF-FFFF00000000}"/>
  </bookViews>
  <sheets>
    <sheet name="①くり下がりなし" sheetId="18" r:id="rId1"/>
    <sheet name="②くり下がりあり" sheetId="19" r:id="rId2"/>
    <sheet name="③答え整数" sheetId="20" r:id="rId3"/>
    <sheet name="④答え真分数" sheetId="21" r:id="rId4"/>
    <sheet name="⑤帯分数ー帯分数ミックス" sheetId="22" r:id="rId5"/>
    <sheet name="⑥帯分数－真分数" sheetId="23" r:id="rId6"/>
    <sheet name="⑦帯分数・整数" sheetId="24" r:id="rId7"/>
    <sheet name="⑧帯分数オールミックス" sheetId="25" r:id="rId8"/>
  </sheets>
  <definedNames>
    <definedName name="_xlnm.Print_Area" localSheetId="0">①くり下がりなし!$A$1:$AB$46</definedName>
    <definedName name="_xlnm.Print_Area" localSheetId="1">②くり下がりあり!$A$1:$AB$46</definedName>
    <definedName name="_xlnm.Print_Area" localSheetId="2">③答え整数!$A$1:$AB$46</definedName>
    <definedName name="_xlnm.Print_Area" localSheetId="3">④答え真分数!$A$1:$AB$46</definedName>
    <definedName name="_xlnm.Print_Area" localSheetId="4">⑤帯分数ー帯分数ミックス!$A$1:$AB$46</definedName>
    <definedName name="_xlnm.Print_Area" localSheetId="5">'⑥帯分数－真分数'!$A$1:$AB$46</definedName>
    <definedName name="_xlnm.Print_Area" localSheetId="6">⑦帯分数・整数!$A$1:$AB$46</definedName>
    <definedName name="_xlnm.Print_Area" localSheetId="7">⑧帯分数オールミックス!$A$1:$AB$46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85" i="25" l="1"/>
  <c r="BF84" i="25"/>
  <c r="BF83" i="25"/>
  <c r="BF82" i="25"/>
  <c r="BF81" i="25"/>
  <c r="BF80" i="25"/>
  <c r="BF79" i="25"/>
  <c r="BF78" i="25"/>
  <c r="BF77" i="25"/>
  <c r="BF76" i="25"/>
  <c r="BF75" i="25"/>
  <c r="BF74" i="25"/>
  <c r="BF73" i="25"/>
  <c r="BF72" i="25"/>
  <c r="BF71" i="25"/>
  <c r="BF70" i="25"/>
  <c r="BF69" i="25"/>
  <c r="BF68" i="25"/>
  <c r="BF67" i="25"/>
  <c r="BF66" i="25"/>
  <c r="BF65" i="25"/>
  <c r="BF64" i="25"/>
  <c r="BF63" i="25"/>
  <c r="BF62" i="25"/>
  <c r="BF61" i="25"/>
  <c r="BF60" i="25"/>
  <c r="BF59" i="25"/>
  <c r="BF58" i="25"/>
  <c r="BF57" i="25"/>
  <c r="BF56" i="25"/>
  <c r="BF55" i="25"/>
  <c r="BF54" i="25"/>
  <c r="BF53" i="25"/>
  <c r="BF52" i="25"/>
  <c r="BF51" i="25"/>
  <c r="BF50" i="25"/>
  <c r="BF49" i="25"/>
  <c r="BF48" i="25"/>
  <c r="BF47" i="25"/>
  <c r="BF46" i="25"/>
  <c r="BF45" i="25"/>
  <c r="BF44" i="25"/>
  <c r="BF43" i="25"/>
  <c r="BF42" i="25"/>
  <c r="BF41" i="25"/>
  <c r="BF40" i="25"/>
  <c r="BF39" i="25"/>
  <c r="BF38" i="25"/>
  <c r="BF37" i="25"/>
  <c r="BF36" i="25"/>
  <c r="BF35" i="25"/>
  <c r="BF34" i="25"/>
  <c r="BF33" i="25"/>
  <c r="BF32" i="25"/>
  <c r="BF31" i="25"/>
  <c r="BF30" i="25"/>
  <c r="BF29" i="25"/>
  <c r="BF28" i="25"/>
  <c r="AX28" i="25"/>
  <c r="BF27" i="25"/>
  <c r="AX27" i="25"/>
  <c r="BF26" i="25"/>
  <c r="AX26" i="25"/>
  <c r="BF25" i="25"/>
  <c r="AX25" i="25"/>
  <c r="BF24" i="25"/>
  <c r="AX24" i="25"/>
  <c r="BF23" i="25"/>
  <c r="AX23" i="25"/>
  <c r="BF22" i="25"/>
  <c r="AX22" i="25"/>
  <c r="BF21" i="25"/>
  <c r="AX21" i="25"/>
  <c r="BF20" i="25"/>
  <c r="AX20" i="25"/>
  <c r="BF19" i="25"/>
  <c r="AX19" i="25"/>
  <c r="BF18" i="25"/>
  <c r="AX18" i="25"/>
  <c r="BF17" i="25"/>
  <c r="AX17" i="25"/>
  <c r="BF16" i="25"/>
  <c r="AX16" i="25"/>
  <c r="BF15" i="25"/>
  <c r="AX15" i="25"/>
  <c r="BF14" i="25"/>
  <c r="AX14" i="25"/>
  <c r="BF13" i="25"/>
  <c r="AX13" i="25"/>
  <c r="BF12" i="25"/>
  <c r="AX12" i="25"/>
  <c r="BF11" i="25"/>
  <c r="AX11" i="25"/>
  <c r="BF10" i="25"/>
  <c r="AX10" i="25"/>
  <c r="BF9" i="25"/>
  <c r="AX9" i="25"/>
  <c r="BF8" i="25"/>
  <c r="AX8" i="25"/>
  <c r="BF7" i="25"/>
  <c r="AX7" i="25"/>
  <c r="BF6" i="25"/>
  <c r="AX6" i="25"/>
  <c r="BF5" i="25"/>
  <c r="AX5" i="25"/>
  <c r="BF4" i="25"/>
  <c r="AX4" i="25"/>
  <c r="BF3" i="25"/>
  <c r="AX3" i="25"/>
  <c r="BF2" i="25"/>
  <c r="AX2" i="25"/>
  <c r="BF1" i="25"/>
  <c r="AX1" i="25"/>
  <c r="E46" i="25"/>
  <c r="K45" i="25"/>
  <c r="F45" i="25"/>
  <c r="E45" i="25"/>
  <c r="A45" i="25"/>
  <c r="E44" i="25"/>
  <c r="K43" i="25"/>
  <c r="F43" i="25"/>
  <c r="E43" i="25"/>
  <c r="A43" i="25"/>
  <c r="E42" i="25"/>
  <c r="K41" i="25"/>
  <c r="F41" i="25"/>
  <c r="E41" i="25"/>
  <c r="A41" i="25"/>
  <c r="E40" i="25"/>
  <c r="K39" i="25"/>
  <c r="F39" i="25"/>
  <c r="E39" i="25"/>
  <c r="A39" i="25"/>
  <c r="E38" i="25"/>
  <c r="K37" i="25"/>
  <c r="F37" i="25"/>
  <c r="E37" i="25"/>
  <c r="A37" i="25"/>
  <c r="E36" i="25"/>
  <c r="K35" i="25"/>
  <c r="F35" i="25"/>
  <c r="E35" i="25"/>
  <c r="A35" i="25"/>
  <c r="E34" i="25"/>
  <c r="K33" i="25"/>
  <c r="F33" i="25"/>
  <c r="E33" i="25"/>
  <c r="A33" i="25"/>
  <c r="E32" i="25"/>
  <c r="K31" i="25"/>
  <c r="F31" i="25"/>
  <c r="E31" i="25"/>
  <c r="A31" i="25"/>
  <c r="E30" i="25"/>
  <c r="K29" i="25"/>
  <c r="F29" i="25"/>
  <c r="E29" i="25"/>
  <c r="A29" i="25"/>
  <c r="E28" i="25"/>
  <c r="K27" i="25"/>
  <c r="F27" i="25"/>
  <c r="E27" i="25"/>
  <c r="A27" i="25"/>
  <c r="H25" i="25"/>
  <c r="B25" i="25"/>
  <c r="Z24" i="25"/>
  <c r="B24" i="25"/>
  <c r="BF42" i="24"/>
  <c r="BF41" i="24"/>
  <c r="BF40" i="24"/>
  <c r="BF39" i="24"/>
  <c r="BF38" i="24"/>
  <c r="BF37" i="24"/>
  <c r="BF36" i="24"/>
  <c r="AX36" i="24"/>
  <c r="BF35" i="24"/>
  <c r="AX35" i="24"/>
  <c r="BF34" i="24"/>
  <c r="AX34" i="24"/>
  <c r="BF33" i="24"/>
  <c r="AX33" i="24"/>
  <c r="BF32" i="24"/>
  <c r="AX32" i="24"/>
  <c r="BF31" i="24"/>
  <c r="AX31" i="24"/>
  <c r="BF30" i="24"/>
  <c r="AX30" i="24"/>
  <c r="BF29" i="24"/>
  <c r="AX29" i="24"/>
  <c r="BF28" i="24"/>
  <c r="AX28" i="24"/>
  <c r="BF27" i="24"/>
  <c r="AX27" i="24"/>
  <c r="BF26" i="24"/>
  <c r="AX26" i="24"/>
  <c r="BF25" i="24"/>
  <c r="AX25" i="24"/>
  <c r="BF24" i="24"/>
  <c r="AX24" i="24"/>
  <c r="BF23" i="24"/>
  <c r="AX23" i="24"/>
  <c r="BF22" i="24"/>
  <c r="AX22" i="24"/>
  <c r="BF21" i="24"/>
  <c r="AX21" i="24"/>
  <c r="BF20" i="24"/>
  <c r="AX20" i="24"/>
  <c r="BF19" i="24"/>
  <c r="AX19" i="24"/>
  <c r="BF18" i="24"/>
  <c r="AX18" i="24"/>
  <c r="BF17" i="24"/>
  <c r="AX17" i="24"/>
  <c r="BF16" i="24"/>
  <c r="AX16" i="24"/>
  <c r="BF15" i="24"/>
  <c r="AX15" i="24"/>
  <c r="BF14" i="24"/>
  <c r="AX14" i="24"/>
  <c r="BF13" i="24"/>
  <c r="AX13" i="24"/>
  <c r="BF12" i="24"/>
  <c r="AX12" i="24"/>
  <c r="BF11" i="24"/>
  <c r="AX11" i="24"/>
  <c r="BF10" i="24"/>
  <c r="AX10" i="24"/>
  <c r="BF9" i="24"/>
  <c r="AX9" i="24"/>
  <c r="BF8" i="24"/>
  <c r="AX8" i="24"/>
  <c r="BF7" i="24"/>
  <c r="AX7" i="24"/>
  <c r="BF6" i="24"/>
  <c r="AX6" i="24"/>
  <c r="BF5" i="24"/>
  <c r="AX5" i="24"/>
  <c r="BF4" i="24"/>
  <c r="AX4" i="24"/>
  <c r="BF3" i="24"/>
  <c r="AX3" i="24"/>
  <c r="BF2" i="24"/>
  <c r="AX2" i="24"/>
  <c r="BF1" i="24"/>
  <c r="AX1" i="24"/>
  <c r="E46" i="24"/>
  <c r="K45" i="24"/>
  <c r="F45" i="24"/>
  <c r="E45" i="24"/>
  <c r="A45" i="24"/>
  <c r="E44" i="24"/>
  <c r="K43" i="24"/>
  <c r="F43" i="24"/>
  <c r="E43" i="24"/>
  <c r="A43" i="24"/>
  <c r="E42" i="24"/>
  <c r="K41" i="24"/>
  <c r="F41" i="24"/>
  <c r="E41" i="24"/>
  <c r="A41" i="24"/>
  <c r="E40" i="24"/>
  <c r="K39" i="24"/>
  <c r="F39" i="24"/>
  <c r="E39" i="24"/>
  <c r="A39" i="24"/>
  <c r="E38" i="24"/>
  <c r="K37" i="24"/>
  <c r="F37" i="24"/>
  <c r="E37" i="24"/>
  <c r="A37" i="24"/>
  <c r="E36" i="24"/>
  <c r="K35" i="24"/>
  <c r="F35" i="24"/>
  <c r="E35" i="24"/>
  <c r="A35" i="24"/>
  <c r="E34" i="24"/>
  <c r="K33" i="24"/>
  <c r="F33" i="24"/>
  <c r="E33" i="24"/>
  <c r="A33" i="24"/>
  <c r="E32" i="24"/>
  <c r="K31" i="24"/>
  <c r="F31" i="24"/>
  <c r="E31" i="24"/>
  <c r="A31" i="24"/>
  <c r="E30" i="24"/>
  <c r="K29" i="24"/>
  <c r="F29" i="24"/>
  <c r="E29" i="24"/>
  <c r="A29" i="24"/>
  <c r="E28" i="24"/>
  <c r="K27" i="24"/>
  <c r="F27" i="24"/>
  <c r="E27" i="24"/>
  <c r="A27" i="24"/>
  <c r="H25" i="24"/>
  <c r="B25" i="24"/>
  <c r="Z24" i="24"/>
  <c r="B24" i="24"/>
  <c r="BF42" i="23"/>
  <c r="BF41" i="23"/>
  <c r="BF40" i="23"/>
  <c r="BF39" i="23"/>
  <c r="BF38" i="23"/>
  <c r="BF37" i="23"/>
  <c r="BF36" i="23"/>
  <c r="BF35" i="23"/>
  <c r="BF34" i="23"/>
  <c r="BF33" i="23"/>
  <c r="BF32" i="23"/>
  <c r="BF31" i="23"/>
  <c r="BF30" i="23"/>
  <c r="BF29" i="23"/>
  <c r="BF28" i="23"/>
  <c r="BF27" i="23"/>
  <c r="BF26" i="23"/>
  <c r="BF25" i="23"/>
  <c r="BF24" i="23"/>
  <c r="BF23" i="23"/>
  <c r="BF22" i="23"/>
  <c r="BF21" i="23"/>
  <c r="BF20" i="23"/>
  <c r="BF19" i="23"/>
  <c r="BF18" i="23"/>
  <c r="BF17" i="23"/>
  <c r="BF16" i="23"/>
  <c r="AX16" i="23"/>
  <c r="BF15" i="23"/>
  <c r="AX15" i="23"/>
  <c r="BF14" i="23"/>
  <c r="AX14" i="23"/>
  <c r="BF13" i="23"/>
  <c r="AX13" i="23"/>
  <c r="BF12" i="23"/>
  <c r="AX12" i="23"/>
  <c r="BF11" i="23"/>
  <c r="AX11" i="23"/>
  <c r="BF10" i="23"/>
  <c r="AX10" i="23"/>
  <c r="BF9" i="23"/>
  <c r="AX9" i="23"/>
  <c r="BF8" i="23"/>
  <c r="AX8" i="23"/>
  <c r="BF7" i="23"/>
  <c r="AX7" i="23"/>
  <c r="BF6" i="23"/>
  <c r="AX6" i="23"/>
  <c r="BF5" i="23"/>
  <c r="AX5" i="23"/>
  <c r="BF4" i="23"/>
  <c r="AX4" i="23"/>
  <c r="BF3" i="23"/>
  <c r="AX3" i="23"/>
  <c r="BF2" i="23"/>
  <c r="AX2" i="23"/>
  <c r="BF1" i="23"/>
  <c r="AX1" i="23"/>
  <c r="E46" i="23"/>
  <c r="K45" i="23"/>
  <c r="F45" i="23"/>
  <c r="E45" i="23"/>
  <c r="A45" i="23"/>
  <c r="E44" i="23"/>
  <c r="K43" i="23"/>
  <c r="F43" i="23"/>
  <c r="E43" i="23"/>
  <c r="A43" i="23"/>
  <c r="E42" i="23"/>
  <c r="K41" i="23"/>
  <c r="F41" i="23"/>
  <c r="E41" i="23"/>
  <c r="A41" i="23"/>
  <c r="E40" i="23"/>
  <c r="K39" i="23"/>
  <c r="F39" i="23"/>
  <c r="E39" i="23"/>
  <c r="A39" i="23"/>
  <c r="E38" i="23"/>
  <c r="K37" i="23"/>
  <c r="F37" i="23"/>
  <c r="E37" i="23"/>
  <c r="A37" i="23"/>
  <c r="E36" i="23"/>
  <c r="K35" i="23"/>
  <c r="F35" i="23"/>
  <c r="E35" i="23"/>
  <c r="A35" i="23"/>
  <c r="E34" i="23"/>
  <c r="K33" i="23"/>
  <c r="F33" i="23"/>
  <c r="E33" i="23"/>
  <c r="A33" i="23"/>
  <c r="E32" i="23"/>
  <c r="K31" i="23"/>
  <c r="F31" i="23"/>
  <c r="E31" i="23"/>
  <c r="A31" i="23"/>
  <c r="E30" i="23"/>
  <c r="K29" i="23"/>
  <c r="F29" i="23"/>
  <c r="E29" i="23"/>
  <c r="A29" i="23"/>
  <c r="E28" i="23"/>
  <c r="K27" i="23"/>
  <c r="F27" i="23"/>
  <c r="E27" i="23"/>
  <c r="A27" i="23"/>
  <c r="H25" i="23"/>
  <c r="B25" i="23"/>
  <c r="Z24" i="23"/>
  <c r="B24" i="23"/>
  <c r="BF90" i="22"/>
  <c r="BF89" i="22"/>
  <c r="BF88" i="22"/>
  <c r="BF87" i="22"/>
  <c r="BF86" i="22"/>
  <c r="BF85" i="22"/>
  <c r="BF84" i="22"/>
  <c r="BF83" i="22"/>
  <c r="BF82" i="22"/>
  <c r="BF81" i="22"/>
  <c r="BF80" i="22"/>
  <c r="BF79" i="22"/>
  <c r="BF78" i="22"/>
  <c r="BF77" i="22"/>
  <c r="BF76" i="22"/>
  <c r="BF75" i="22"/>
  <c r="BF74" i="22"/>
  <c r="BF73" i="22"/>
  <c r="BF72" i="22"/>
  <c r="BF71" i="22"/>
  <c r="BF70" i="22"/>
  <c r="BF69" i="22"/>
  <c r="BF68" i="22"/>
  <c r="BF67" i="22"/>
  <c r="BF66" i="22"/>
  <c r="BF65" i="22"/>
  <c r="BF64" i="22"/>
  <c r="BF63" i="22"/>
  <c r="BF62" i="22"/>
  <c r="BF61" i="22"/>
  <c r="BF60" i="22"/>
  <c r="BF59" i="22"/>
  <c r="BF58" i="22"/>
  <c r="BF57" i="22"/>
  <c r="BF56" i="22"/>
  <c r="BF55" i="22"/>
  <c r="BF54" i="22"/>
  <c r="BF53" i="22"/>
  <c r="BF52" i="22"/>
  <c r="BF51" i="22"/>
  <c r="BF50" i="22"/>
  <c r="BF49" i="22"/>
  <c r="BF48" i="22"/>
  <c r="BF47" i="22"/>
  <c r="BF46" i="22"/>
  <c r="BF45" i="22"/>
  <c r="BF44" i="22"/>
  <c r="BF43" i="22"/>
  <c r="BF42" i="22"/>
  <c r="BF41" i="22"/>
  <c r="BF40" i="22"/>
  <c r="BF39" i="22"/>
  <c r="BF38" i="22"/>
  <c r="BF37" i="22"/>
  <c r="BF36" i="22"/>
  <c r="AX36" i="22"/>
  <c r="BF35" i="22"/>
  <c r="AX35" i="22"/>
  <c r="BF34" i="22"/>
  <c r="AX34" i="22"/>
  <c r="BF33" i="22"/>
  <c r="AX33" i="22"/>
  <c r="BF32" i="22"/>
  <c r="AX32" i="22"/>
  <c r="BF31" i="22"/>
  <c r="AX31" i="22"/>
  <c r="BF30" i="22"/>
  <c r="AX30" i="22"/>
  <c r="BF29" i="22"/>
  <c r="AX29" i="22"/>
  <c r="BF28" i="22"/>
  <c r="AX28" i="22"/>
  <c r="BF27" i="22"/>
  <c r="AX27" i="22"/>
  <c r="BF26" i="22"/>
  <c r="AX26" i="22"/>
  <c r="BF25" i="22"/>
  <c r="AX25" i="22"/>
  <c r="BF24" i="22"/>
  <c r="AX24" i="22"/>
  <c r="BF23" i="22"/>
  <c r="AX23" i="22"/>
  <c r="BF22" i="22"/>
  <c r="AX22" i="22"/>
  <c r="BF21" i="22"/>
  <c r="AX21" i="22"/>
  <c r="BF20" i="22"/>
  <c r="AX20" i="22"/>
  <c r="BF19" i="22"/>
  <c r="AX19" i="22"/>
  <c r="BF18" i="22"/>
  <c r="AX18" i="22"/>
  <c r="BF17" i="22"/>
  <c r="AX17" i="22"/>
  <c r="BF16" i="22"/>
  <c r="AX16" i="22"/>
  <c r="BF15" i="22"/>
  <c r="AX15" i="22"/>
  <c r="BF14" i="22"/>
  <c r="AX14" i="22"/>
  <c r="BF13" i="22"/>
  <c r="AX13" i="22"/>
  <c r="BF12" i="22"/>
  <c r="AX12" i="22"/>
  <c r="BF11" i="22"/>
  <c r="AX11" i="22"/>
  <c r="BF10" i="22"/>
  <c r="AX10" i="22"/>
  <c r="BF9" i="22"/>
  <c r="AX9" i="22"/>
  <c r="BF8" i="22"/>
  <c r="AX8" i="22"/>
  <c r="BF7" i="22"/>
  <c r="AX7" i="22"/>
  <c r="BF6" i="22"/>
  <c r="AX6" i="22"/>
  <c r="BF5" i="22"/>
  <c r="AX5" i="22"/>
  <c r="BF4" i="22"/>
  <c r="AX4" i="22"/>
  <c r="BF3" i="22"/>
  <c r="AX3" i="22"/>
  <c r="BF2" i="22"/>
  <c r="AX2" i="22"/>
  <c r="BF1" i="22"/>
  <c r="AX1" i="22"/>
  <c r="E46" i="22"/>
  <c r="K45" i="22"/>
  <c r="F45" i="22"/>
  <c r="E45" i="22"/>
  <c r="A45" i="22"/>
  <c r="E44" i="22"/>
  <c r="K43" i="22"/>
  <c r="F43" i="22"/>
  <c r="E43" i="22"/>
  <c r="A43" i="22"/>
  <c r="E42" i="22"/>
  <c r="K41" i="22"/>
  <c r="F41" i="22"/>
  <c r="E41" i="22"/>
  <c r="A41" i="22"/>
  <c r="E40" i="22"/>
  <c r="K39" i="22"/>
  <c r="F39" i="22"/>
  <c r="E39" i="22"/>
  <c r="A39" i="22"/>
  <c r="E38" i="22"/>
  <c r="K37" i="22"/>
  <c r="F37" i="22"/>
  <c r="E37" i="22"/>
  <c r="A37" i="22"/>
  <c r="E36" i="22"/>
  <c r="K35" i="22"/>
  <c r="F35" i="22"/>
  <c r="E35" i="22"/>
  <c r="A35" i="22"/>
  <c r="E34" i="22"/>
  <c r="K33" i="22"/>
  <c r="F33" i="22"/>
  <c r="E33" i="22"/>
  <c r="A33" i="22"/>
  <c r="E32" i="22"/>
  <c r="K31" i="22"/>
  <c r="F31" i="22"/>
  <c r="E31" i="22"/>
  <c r="A31" i="22"/>
  <c r="E30" i="22"/>
  <c r="K29" i="22"/>
  <c r="F29" i="22"/>
  <c r="E29" i="22"/>
  <c r="A29" i="22"/>
  <c r="E28" i="22"/>
  <c r="K27" i="22"/>
  <c r="F27" i="22"/>
  <c r="E27" i="22"/>
  <c r="A27" i="22"/>
  <c r="H25" i="22"/>
  <c r="B25" i="22"/>
  <c r="Z24" i="22"/>
  <c r="B24" i="22"/>
  <c r="BF70" i="21"/>
  <c r="BF69" i="21"/>
  <c r="BF68" i="21"/>
  <c r="BF67" i="21"/>
  <c r="BF66" i="21"/>
  <c r="BF65" i="21"/>
  <c r="BF64" i="21"/>
  <c r="BF63" i="21"/>
  <c r="BF62" i="21"/>
  <c r="BF61" i="21"/>
  <c r="BF60" i="21"/>
  <c r="BF59" i="21"/>
  <c r="BF58" i="21"/>
  <c r="BF57" i="21"/>
  <c r="BF56" i="21"/>
  <c r="BF55" i="21"/>
  <c r="BF54" i="21"/>
  <c r="BF53" i="21"/>
  <c r="BF52" i="21"/>
  <c r="BF51" i="21"/>
  <c r="BF50" i="21"/>
  <c r="BF49" i="21"/>
  <c r="BF48" i="21"/>
  <c r="BF47" i="21"/>
  <c r="BF46" i="21"/>
  <c r="BF45" i="21"/>
  <c r="BF44" i="21"/>
  <c r="BF43" i="21"/>
  <c r="BF42" i="21"/>
  <c r="BF41" i="21"/>
  <c r="BF40" i="21"/>
  <c r="BF39" i="21"/>
  <c r="BF38" i="21"/>
  <c r="BF37" i="21"/>
  <c r="BF36" i="21"/>
  <c r="BF35" i="21"/>
  <c r="BF34" i="21"/>
  <c r="BF33" i="21"/>
  <c r="BF32" i="21"/>
  <c r="BF31" i="21"/>
  <c r="BF30" i="21"/>
  <c r="BF29" i="21"/>
  <c r="BF28" i="21"/>
  <c r="BF27" i="21"/>
  <c r="BF26" i="21"/>
  <c r="BF25" i="21"/>
  <c r="BF24" i="21"/>
  <c r="BF23" i="21"/>
  <c r="BF22" i="21"/>
  <c r="BF21" i="21"/>
  <c r="BF20" i="21"/>
  <c r="BF19" i="21"/>
  <c r="BF18" i="21"/>
  <c r="BF17" i="21"/>
  <c r="BF16" i="21"/>
  <c r="BF15" i="21"/>
  <c r="BF14" i="21"/>
  <c r="BF13" i="21"/>
  <c r="AX13" i="21"/>
  <c r="BF12" i="21"/>
  <c r="AX12" i="21"/>
  <c r="BF11" i="21"/>
  <c r="AX11" i="21"/>
  <c r="BF10" i="21"/>
  <c r="AX10" i="21"/>
  <c r="BF9" i="21"/>
  <c r="AX9" i="21"/>
  <c r="BF8" i="21"/>
  <c r="AX8" i="21"/>
  <c r="BF7" i="21"/>
  <c r="AX7" i="21"/>
  <c r="BF6" i="21"/>
  <c r="AX6" i="21"/>
  <c r="BF5" i="21"/>
  <c r="AX5" i="21"/>
  <c r="BF4" i="21"/>
  <c r="AX4" i="21"/>
  <c r="BF3" i="21"/>
  <c r="AX3" i="21"/>
  <c r="BF2" i="21"/>
  <c r="AX2" i="21"/>
  <c r="BF1" i="21"/>
  <c r="AX1" i="21"/>
  <c r="E46" i="21"/>
  <c r="K45" i="21"/>
  <c r="F45" i="21"/>
  <c r="E45" i="21"/>
  <c r="A45" i="21"/>
  <c r="E44" i="21"/>
  <c r="K43" i="21"/>
  <c r="F43" i="21"/>
  <c r="E43" i="21"/>
  <c r="A43" i="21"/>
  <c r="E42" i="21"/>
  <c r="K41" i="21"/>
  <c r="F41" i="21"/>
  <c r="E41" i="21"/>
  <c r="A41" i="21"/>
  <c r="E40" i="21"/>
  <c r="K39" i="21"/>
  <c r="F39" i="21"/>
  <c r="E39" i="21"/>
  <c r="A39" i="21"/>
  <c r="E38" i="21"/>
  <c r="K37" i="21"/>
  <c r="F37" i="21"/>
  <c r="E37" i="21"/>
  <c r="A37" i="21"/>
  <c r="E36" i="21"/>
  <c r="K35" i="21"/>
  <c r="F35" i="21"/>
  <c r="E35" i="21"/>
  <c r="A35" i="21"/>
  <c r="E34" i="21"/>
  <c r="K33" i="21"/>
  <c r="F33" i="21"/>
  <c r="E33" i="21"/>
  <c r="A33" i="21"/>
  <c r="E32" i="21"/>
  <c r="K31" i="21"/>
  <c r="F31" i="21"/>
  <c r="E31" i="21"/>
  <c r="A31" i="21"/>
  <c r="E30" i="21"/>
  <c r="K29" i="21"/>
  <c r="F29" i="21"/>
  <c r="E29" i="21"/>
  <c r="A29" i="21"/>
  <c r="E28" i="21"/>
  <c r="K27" i="21"/>
  <c r="F27" i="21"/>
  <c r="E27" i="21"/>
  <c r="A27" i="21"/>
  <c r="H25" i="21"/>
  <c r="B25" i="21"/>
  <c r="Z24" i="21"/>
  <c r="B24" i="21"/>
  <c r="AX28" i="20"/>
  <c r="AX27" i="20"/>
  <c r="AX26" i="20"/>
  <c r="AX25" i="20"/>
  <c r="AX24" i="20"/>
  <c r="AX23" i="20"/>
  <c r="AX22" i="20"/>
  <c r="AX21" i="20"/>
  <c r="AX20" i="20"/>
  <c r="BF19" i="20"/>
  <c r="AX19" i="20"/>
  <c r="BF18" i="20"/>
  <c r="AX18" i="20"/>
  <c r="BF17" i="20"/>
  <c r="AX17" i="20"/>
  <c r="BF16" i="20"/>
  <c r="AX16" i="20"/>
  <c r="BF15" i="20"/>
  <c r="AX15" i="20"/>
  <c r="BF14" i="20"/>
  <c r="AX14" i="20"/>
  <c r="BF13" i="20"/>
  <c r="AX13" i="20"/>
  <c r="BF12" i="20"/>
  <c r="AX12" i="20"/>
  <c r="BF11" i="20"/>
  <c r="AX11" i="20"/>
  <c r="BF10" i="20"/>
  <c r="AX10" i="20"/>
  <c r="BF9" i="20"/>
  <c r="AX9" i="20"/>
  <c r="BF8" i="20"/>
  <c r="AX8" i="20"/>
  <c r="BF7" i="20"/>
  <c r="AX7" i="20"/>
  <c r="BF6" i="20"/>
  <c r="AX6" i="20"/>
  <c r="BF5" i="20"/>
  <c r="AX5" i="20"/>
  <c r="BF4" i="20"/>
  <c r="AX4" i="20"/>
  <c r="BF3" i="20"/>
  <c r="AX3" i="20"/>
  <c r="BF2" i="20"/>
  <c r="AX2" i="20"/>
  <c r="BF1" i="20"/>
  <c r="AX1" i="20"/>
  <c r="E46" i="20"/>
  <c r="K45" i="20"/>
  <c r="F45" i="20"/>
  <c r="E45" i="20"/>
  <c r="A45" i="20"/>
  <c r="E44" i="20"/>
  <c r="K43" i="20"/>
  <c r="F43" i="20"/>
  <c r="E43" i="20"/>
  <c r="A43" i="20"/>
  <c r="E42" i="20"/>
  <c r="K41" i="20"/>
  <c r="F41" i="20"/>
  <c r="E41" i="20"/>
  <c r="A41" i="20"/>
  <c r="E40" i="20"/>
  <c r="K39" i="20"/>
  <c r="F39" i="20"/>
  <c r="E39" i="20"/>
  <c r="A39" i="20"/>
  <c r="E38" i="20"/>
  <c r="K37" i="20"/>
  <c r="F37" i="20"/>
  <c r="E37" i="20"/>
  <c r="A37" i="20"/>
  <c r="E36" i="20"/>
  <c r="K35" i="20"/>
  <c r="F35" i="20"/>
  <c r="E35" i="20"/>
  <c r="A35" i="20"/>
  <c r="E34" i="20"/>
  <c r="K33" i="20"/>
  <c r="F33" i="20"/>
  <c r="E33" i="20"/>
  <c r="A33" i="20"/>
  <c r="E32" i="20"/>
  <c r="K31" i="20"/>
  <c r="F31" i="20"/>
  <c r="E31" i="20"/>
  <c r="A31" i="20"/>
  <c r="E30" i="20"/>
  <c r="K29" i="20"/>
  <c r="F29" i="20"/>
  <c r="E29" i="20"/>
  <c r="A29" i="20"/>
  <c r="E28" i="20"/>
  <c r="K27" i="20"/>
  <c r="F27" i="20"/>
  <c r="E27" i="20"/>
  <c r="A27" i="20"/>
  <c r="H25" i="20"/>
  <c r="B25" i="20"/>
  <c r="Z24" i="20"/>
  <c r="B24" i="20"/>
  <c r="BF32" i="19"/>
  <c r="BF31" i="19"/>
  <c r="BF30" i="19"/>
  <c r="BF29" i="19"/>
  <c r="AX29" i="19"/>
  <c r="BF28" i="19"/>
  <c r="AX28" i="19"/>
  <c r="BF27" i="19"/>
  <c r="AX27" i="19"/>
  <c r="BF26" i="19"/>
  <c r="AX26" i="19"/>
  <c r="BF25" i="19"/>
  <c r="AX25" i="19"/>
  <c r="BF24" i="19"/>
  <c r="AX24" i="19"/>
  <c r="BF23" i="19"/>
  <c r="AX23" i="19"/>
  <c r="BF22" i="19"/>
  <c r="AX22" i="19"/>
  <c r="BF21" i="19"/>
  <c r="AX21" i="19"/>
  <c r="BF20" i="19"/>
  <c r="AX20" i="19"/>
  <c r="BF19" i="19"/>
  <c r="AX19" i="19"/>
  <c r="BF18" i="19"/>
  <c r="AX18" i="19"/>
  <c r="BF17" i="19"/>
  <c r="AX17" i="19"/>
  <c r="BF16" i="19"/>
  <c r="AX16" i="19"/>
  <c r="BF15" i="19"/>
  <c r="AX15" i="19"/>
  <c r="BF14" i="19"/>
  <c r="AX14" i="19"/>
  <c r="BF13" i="19"/>
  <c r="AX13" i="19"/>
  <c r="BF12" i="19"/>
  <c r="AX12" i="19"/>
  <c r="BF11" i="19"/>
  <c r="AX11" i="19"/>
  <c r="BF10" i="19"/>
  <c r="AX10" i="19"/>
  <c r="BF9" i="19"/>
  <c r="AX9" i="19"/>
  <c r="BF8" i="19"/>
  <c r="AX8" i="19"/>
  <c r="BF7" i="19"/>
  <c r="AX7" i="19"/>
  <c r="BF6" i="19"/>
  <c r="AX6" i="19"/>
  <c r="BF5" i="19"/>
  <c r="AX5" i="19"/>
  <c r="BF4" i="19"/>
  <c r="AX4" i="19"/>
  <c r="BF3" i="19"/>
  <c r="AX3" i="19"/>
  <c r="BF2" i="19"/>
  <c r="AX2" i="19"/>
  <c r="BF1" i="19"/>
  <c r="AX1" i="19"/>
  <c r="E46" i="19"/>
  <c r="K45" i="19"/>
  <c r="F45" i="19"/>
  <c r="E45" i="19"/>
  <c r="A45" i="19"/>
  <c r="E44" i="19"/>
  <c r="K43" i="19"/>
  <c r="F43" i="19"/>
  <c r="E43" i="19"/>
  <c r="A43" i="19"/>
  <c r="E42" i="19"/>
  <c r="K41" i="19"/>
  <c r="F41" i="19"/>
  <c r="E41" i="19"/>
  <c r="A41" i="19"/>
  <c r="E40" i="19"/>
  <c r="K39" i="19"/>
  <c r="F39" i="19"/>
  <c r="E39" i="19"/>
  <c r="A39" i="19"/>
  <c r="E38" i="19"/>
  <c r="K37" i="19"/>
  <c r="F37" i="19"/>
  <c r="E37" i="19"/>
  <c r="A37" i="19"/>
  <c r="E36" i="19"/>
  <c r="K35" i="19"/>
  <c r="F35" i="19"/>
  <c r="E35" i="19"/>
  <c r="A35" i="19"/>
  <c r="E34" i="19"/>
  <c r="K33" i="19"/>
  <c r="F33" i="19"/>
  <c r="E33" i="19"/>
  <c r="A33" i="19"/>
  <c r="E32" i="19"/>
  <c r="K31" i="19"/>
  <c r="F31" i="19"/>
  <c r="E31" i="19"/>
  <c r="A31" i="19"/>
  <c r="E30" i="19"/>
  <c r="K29" i="19"/>
  <c r="F29" i="19"/>
  <c r="E29" i="19"/>
  <c r="A29" i="19"/>
  <c r="E28" i="19"/>
  <c r="K27" i="19"/>
  <c r="F27" i="19"/>
  <c r="E27" i="19"/>
  <c r="A27" i="19"/>
  <c r="H25" i="19"/>
  <c r="B25" i="19"/>
  <c r="Z24" i="19"/>
  <c r="B24" i="19"/>
  <c r="BF35" i="18"/>
  <c r="BF34" i="18"/>
  <c r="BF33" i="18"/>
  <c r="BF32" i="18"/>
  <c r="BF31" i="18"/>
  <c r="BF30" i="18"/>
  <c r="BF29" i="18"/>
  <c r="BF28" i="18"/>
  <c r="BF27" i="18"/>
  <c r="BF26" i="18"/>
  <c r="BF25" i="18"/>
  <c r="BF24" i="18"/>
  <c r="BF23" i="18"/>
  <c r="BF22" i="18"/>
  <c r="BF21" i="18"/>
  <c r="BF20" i="18"/>
  <c r="BF19" i="18"/>
  <c r="BF18" i="18"/>
  <c r="BF17" i="18"/>
  <c r="BF16" i="18"/>
  <c r="BF15" i="18"/>
  <c r="AX15" i="18"/>
  <c r="BF14" i="18"/>
  <c r="AX14" i="18"/>
  <c r="BF13" i="18"/>
  <c r="AX13" i="18"/>
  <c r="BF12" i="18"/>
  <c r="AX12" i="18"/>
  <c r="BF11" i="18"/>
  <c r="AX11" i="18"/>
  <c r="BF10" i="18"/>
  <c r="AX10" i="18"/>
  <c r="BF9" i="18"/>
  <c r="AX9" i="18"/>
  <c r="BF8" i="18"/>
  <c r="AX8" i="18"/>
  <c r="BF7" i="18"/>
  <c r="AX7" i="18"/>
  <c r="BF6" i="18"/>
  <c r="AX6" i="18"/>
  <c r="BF5" i="18"/>
  <c r="AX5" i="18"/>
  <c r="BF4" i="18"/>
  <c r="AX4" i="18"/>
  <c r="BF3" i="18"/>
  <c r="AX3" i="18"/>
  <c r="BF2" i="18"/>
  <c r="AX2" i="18"/>
  <c r="BF1" i="18"/>
  <c r="AX1" i="18"/>
  <c r="E46" i="18"/>
  <c r="K45" i="18"/>
  <c r="F45" i="18"/>
  <c r="E45" i="18"/>
  <c r="A45" i="18"/>
  <c r="E44" i="18"/>
  <c r="K43" i="18"/>
  <c r="F43" i="18"/>
  <c r="E43" i="18"/>
  <c r="A43" i="18"/>
  <c r="E42" i="18"/>
  <c r="K41" i="18"/>
  <c r="F41" i="18"/>
  <c r="E41" i="18"/>
  <c r="A41" i="18"/>
  <c r="E40" i="18"/>
  <c r="K39" i="18"/>
  <c r="F39" i="18"/>
  <c r="E39" i="18"/>
  <c r="A39" i="18"/>
  <c r="E38" i="18"/>
  <c r="K37" i="18"/>
  <c r="F37" i="18"/>
  <c r="E37" i="18"/>
  <c r="A37" i="18"/>
  <c r="E36" i="18"/>
  <c r="K35" i="18"/>
  <c r="F35" i="18"/>
  <c r="E35" i="18"/>
  <c r="A35" i="18"/>
  <c r="E34" i="18"/>
  <c r="K33" i="18"/>
  <c r="F33" i="18"/>
  <c r="E33" i="18"/>
  <c r="A33" i="18"/>
  <c r="E32" i="18"/>
  <c r="K31" i="18"/>
  <c r="F31" i="18"/>
  <c r="E31" i="18"/>
  <c r="A31" i="18"/>
  <c r="E30" i="18"/>
  <c r="K29" i="18"/>
  <c r="F29" i="18"/>
  <c r="E29" i="18"/>
  <c r="A29" i="18"/>
  <c r="E28" i="18"/>
  <c r="K27" i="18"/>
  <c r="F27" i="18"/>
  <c r="E27" i="18"/>
  <c r="A27" i="18"/>
  <c r="H25" i="18"/>
  <c r="B25" i="18"/>
  <c r="Z24" i="18"/>
  <c r="B24" i="18"/>
  <c r="AY11" i="25" l="1"/>
  <c r="BG21" i="25"/>
  <c r="BG9" i="25"/>
  <c r="AR12" i="25" s="1"/>
  <c r="BG38" i="25"/>
  <c r="AY10" i="25"/>
  <c r="AS13" i="25" s="1"/>
  <c r="AY22" i="25"/>
  <c r="BG39" i="25"/>
  <c r="BG63" i="25"/>
  <c r="BG12" i="25"/>
  <c r="AY25" i="25"/>
  <c r="BG40" i="25"/>
  <c r="BG41" i="25"/>
  <c r="BG42" i="25"/>
  <c r="BG43" i="25"/>
  <c r="BG45" i="25"/>
  <c r="BG1" i="25"/>
  <c r="AR4" i="25" s="1"/>
  <c r="BG13" i="25"/>
  <c r="BG46" i="25"/>
  <c r="BG47" i="25"/>
  <c r="BG14" i="25"/>
  <c r="BG72" i="25"/>
  <c r="AY3" i="25"/>
  <c r="AS6" i="25" s="1"/>
  <c r="AY27" i="25"/>
  <c r="BG73" i="25"/>
  <c r="BG3" i="25"/>
  <c r="AR6" i="25" s="1"/>
  <c r="BG24" i="25"/>
  <c r="BG27" i="25"/>
  <c r="BG50" i="25"/>
  <c r="BG74" i="25"/>
  <c r="BG62" i="25"/>
  <c r="BG64" i="25"/>
  <c r="AY23" i="25"/>
  <c r="BG11" i="25"/>
  <c r="BG67" i="25"/>
  <c r="AY1" i="25"/>
  <c r="AS4" i="25" s="1"/>
  <c r="AY13" i="25"/>
  <c r="BG69" i="25"/>
  <c r="BG25" i="25"/>
  <c r="BG70" i="25"/>
  <c r="AY2" i="25"/>
  <c r="AO5" i="25" s="1"/>
  <c r="AY14" i="25"/>
  <c r="AY26" i="25"/>
  <c r="BG71" i="25"/>
  <c r="BG26" i="25"/>
  <c r="BG48" i="25"/>
  <c r="AY15" i="25"/>
  <c r="BG49" i="25"/>
  <c r="AY4" i="25"/>
  <c r="AS7" i="25" s="1"/>
  <c r="AY16" i="25"/>
  <c r="AY28" i="25"/>
  <c r="BG51" i="25"/>
  <c r="BG75" i="25"/>
  <c r="BG4" i="25"/>
  <c r="AQ7" i="25" s="1"/>
  <c r="BG16" i="25"/>
  <c r="BG28" i="25"/>
  <c r="BG52" i="25"/>
  <c r="BG76" i="25"/>
  <c r="BG66" i="25"/>
  <c r="AY5" i="25"/>
  <c r="AS8" i="25" s="1"/>
  <c r="AY17" i="25"/>
  <c r="BG29" i="25"/>
  <c r="BG53" i="25"/>
  <c r="BG77" i="25"/>
  <c r="BG5" i="25"/>
  <c r="AR8" i="25" s="1"/>
  <c r="BG17" i="25"/>
  <c r="BG30" i="25"/>
  <c r="BG54" i="25"/>
  <c r="BG78" i="25"/>
  <c r="AY6" i="25"/>
  <c r="AS9" i="25" s="1"/>
  <c r="AY18" i="25"/>
  <c r="BG31" i="25"/>
  <c r="BG55" i="25"/>
  <c r="BG79" i="25"/>
  <c r="BG65" i="25"/>
  <c r="BG6" i="25"/>
  <c r="AV9" i="25" s="1"/>
  <c r="BG22" i="25"/>
  <c r="BG23" i="25"/>
  <c r="AY7" i="25"/>
  <c r="AS10" i="25" s="1"/>
  <c r="AY19" i="25"/>
  <c r="BG33" i="25"/>
  <c r="BG57" i="25"/>
  <c r="BG81" i="25"/>
  <c r="AY12" i="25"/>
  <c r="BG7" i="25"/>
  <c r="AU10" i="25" s="1"/>
  <c r="BG19" i="25"/>
  <c r="BG34" i="25"/>
  <c r="BG58" i="25"/>
  <c r="BG82" i="25"/>
  <c r="BG59" i="25"/>
  <c r="BG10" i="25"/>
  <c r="AV13" i="25" s="1"/>
  <c r="AY24" i="25"/>
  <c r="AY8" i="25"/>
  <c r="AS11" i="25" s="1"/>
  <c r="BG35" i="25"/>
  <c r="BG8" i="25"/>
  <c r="AV11" i="25" s="1"/>
  <c r="BG20" i="25"/>
  <c r="BG36" i="25"/>
  <c r="BG60" i="25"/>
  <c r="BG84" i="25"/>
  <c r="AY20" i="25"/>
  <c r="BG83" i="25"/>
  <c r="AY9" i="25"/>
  <c r="AO12" i="25" s="1"/>
  <c r="AY21" i="25"/>
  <c r="BG37" i="25"/>
  <c r="BG61" i="25"/>
  <c r="BG85" i="25"/>
  <c r="BG15" i="25"/>
  <c r="BG32" i="25"/>
  <c r="BG56" i="25"/>
  <c r="BG68" i="25"/>
  <c r="BG44" i="25"/>
  <c r="BG80" i="25"/>
  <c r="BG18" i="25"/>
  <c r="BG2" i="25"/>
  <c r="BG7" i="24"/>
  <c r="AV10" i="24" s="1"/>
  <c r="AY10" i="24"/>
  <c r="AO13" i="24" s="1"/>
  <c r="AY12" i="24"/>
  <c r="AY4" i="24"/>
  <c r="AO7" i="24" s="1"/>
  <c r="BG28" i="24"/>
  <c r="AY8" i="24"/>
  <c r="AO11" i="24" s="1"/>
  <c r="BG8" i="24"/>
  <c r="AU11" i="24" s="1"/>
  <c r="AY19" i="24"/>
  <c r="AY9" i="24"/>
  <c r="AS12" i="24" s="1"/>
  <c r="AT12" i="24" s="1"/>
  <c r="BG19" i="24"/>
  <c r="BG9" i="24"/>
  <c r="AU12" i="24" s="1"/>
  <c r="AY20" i="24"/>
  <c r="AY31" i="24"/>
  <c r="BG20" i="24"/>
  <c r="BG31" i="24"/>
  <c r="AY32" i="24"/>
  <c r="BG10" i="24"/>
  <c r="AV13" i="24" s="1"/>
  <c r="BG32" i="24"/>
  <c r="AY27" i="24"/>
  <c r="AY11" i="24"/>
  <c r="AY29" i="24"/>
  <c r="BG42" i="24"/>
  <c r="BG11" i="24"/>
  <c r="AY22" i="24"/>
  <c r="BG22" i="24"/>
  <c r="AY34" i="24"/>
  <c r="BG34" i="24"/>
  <c r="BG39" i="24"/>
  <c r="AY3" i="24"/>
  <c r="AS6" i="24" s="1"/>
  <c r="AT6" i="24" s="1"/>
  <c r="BG18" i="24"/>
  <c r="BG37" i="24"/>
  <c r="BG5" i="24"/>
  <c r="AV8" i="24" s="1"/>
  <c r="BG38" i="24"/>
  <c r="AY6" i="24"/>
  <c r="AO9" i="24" s="1"/>
  <c r="AY16" i="24"/>
  <c r="BG40" i="24"/>
  <c r="AY23" i="24"/>
  <c r="BG12" i="24"/>
  <c r="AY5" i="24"/>
  <c r="AS8" i="24" s="1"/>
  <c r="AT8" i="24" s="1"/>
  <c r="BG6" i="24"/>
  <c r="AV9" i="24" s="1"/>
  <c r="BG16" i="24"/>
  <c r="BG3" i="24"/>
  <c r="AV6" i="24" s="1"/>
  <c r="AY13" i="24"/>
  <c r="AY35" i="24"/>
  <c r="BG13" i="24"/>
  <c r="AY14" i="24"/>
  <c r="AY25" i="24"/>
  <c r="BG14" i="24"/>
  <c r="BG25" i="24"/>
  <c r="AY26" i="24"/>
  <c r="BG26" i="24"/>
  <c r="AY7" i="24"/>
  <c r="AO10" i="24" s="1"/>
  <c r="AY17" i="24"/>
  <c r="AY28" i="24"/>
  <c r="AY1" i="24"/>
  <c r="BG4" i="24"/>
  <c r="BG1" i="24"/>
  <c r="AY2" i="24"/>
  <c r="AY18" i="24"/>
  <c r="AY24" i="24"/>
  <c r="AY30" i="24"/>
  <c r="AY36" i="24"/>
  <c r="BG35" i="24"/>
  <c r="BG36" i="24"/>
  <c r="BG29" i="24"/>
  <c r="BG2" i="24"/>
  <c r="BG24" i="24"/>
  <c r="BG23" i="24"/>
  <c r="BG30" i="24"/>
  <c r="AY33" i="24"/>
  <c r="BG17" i="24"/>
  <c r="AY15" i="24"/>
  <c r="AY21" i="24"/>
  <c r="BG41" i="24"/>
  <c r="BG15" i="24"/>
  <c r="BG21" i="24"/>
  <c r="BG27" i="24"/>
  <c r="BG33" i="24"/>
  <c r="AY6" i="23"/>
  <c r="AS9" i="23" s="1"/>
  <c r="AT9" i="23" s="1"/>
  <c r="BG34" i="23"/>
  <c r="BG21" i="23"/>
  <c r="BG22" i="23"/>
  <c r="BG23" i="23"/>
  <c r="BG25" i="23"/>
  <c r="BG9" i="23"/>
  <c r="AQ12" i="23" s="1"/>
  <c r="AY10" i="23"/>
  <c r="AO13" i="23" s="1"/>
  <c r="AY11" i="23"/>
  <c r="BG29" i="23"/>
  <c r="BG19" i="23"/>
  <c r="BG20" i="23"/>
  <c r="AY7" i="23"/>
  <c r="AS10" i="23" s="1"/>
  <c r="AT10" i="23" s="1"/>
  <c r="BG7" i="23"/>
  <c r="AR10" i="23" s="1"/>
  <c r="AY8" i="23"/>
  <c r="AO11" i="23" s="1"/>
  <c r="AY9" i="23"/>
  <c r="AS12" i="23" s="1"/>
  <c r="AT12" i="23" s="1"/>
  <c r="BG26" i="23"/>
  <c r="BG27" i="23"/>
  <c r="BG11" i="23"/>
  <c r="AY12" i="23"/>
  <c r="BG31" i="23"/>
  <c r="BG24" i="23"/>
  <c r="BG30" i="23"/>
  <c r="BG32" i="23"/>
  <c r="BG33" i="23"/>
  <c r="AY14" i="23"/>
  <c r="AY13" i="23"/>
  <c r="BG13" i="23"/>
  <c r="BG35" i="23"/>
  <c r="BG28" i="23"/>
  <c r="BG36" i="23"/>
  <c r="AY15" i="23"/>
  <c r="BG3" i="23"/>
  <c r="AU6" i="23" s="1"/>
  <c r="BG15" i="23"/>
  <c r="BG38" i="23"/>
  <c r="AY4" i="23"/>
  <c r="AO7" i="23" s="1"/>
  <c r="AY16" i="23"/>
  <c r="BG39" i="23"/>
  <c r="AY2" i="23"/>
  <c r="AO5" i="23" s="1"/>
  <c r="AY1" i="23"/>
  <c r="AS4" i="23" s="1"/>
  <c r="AT4" i="23" s="1"/>
  <c r="BG1" i="23"/>
  <c r="AU4" i="23" s="1"/>
  <c r="BG14" i="23"/>
  <c r="AY3" i="23"/>
  <c r="AS6" i="23" s="1"/>
  <c r="AT6" i="23" s="1"/>
  <c r="BG37" i="23"/>
  <c r="AY5" i="23"/>
  <c r="AS8" i="23" s="1"/>
  <c r="AT8" i="23" s="1"/>
  <c r="BG17" i="23"/>
  <c r="BG41" i="23"/>
  <c r="BG5" i="23"/>
  <c r="AV8" i="23" s="1"/>
  <c r="BG18" i="23"/>
  <c r="BG42" i="23"/>
  <c r="BG2" i="23"/>
  <c r="BG40" i="23"/>
  <c r="BG4" i="23"/>
  <c r="BG6" i="23"/>
  <c r="BG8" i="23"/>
  <c r="BG10" i="23"/>
  <c r="BG12" i="23"/>
  <c r="BG16" i="23"/>
  <c r="BG43" i="22"/>
  <c r="AY30" i="22"/>
  <c r="AY18" i="22"/>
  <c r="AY29" i="22"/>
  <c r="AY24" i="22"/>
  <c r="AY36" i="22"/>
  <c r="AY2" i="22"/>
  <c r="AS5" i="22" s="1"/>
  <c r="AT5" i="22" s="1"/>
  <c r="BG6" i="22"/>
  <c r="AQ9" i="22" s="1"/>
  <c r="BG29" i="22"/>
  <c r="BG44" i="22"/>
  <c r="BG68" i="22"/>
  <c r="AY7" i="22"/>
  <c r="AS10" i="22" s="1"/>
  <c r="AT10" i="22" s="1"/>
  <c r="BG18" i="22"/>
  <c r="BG45" i="22"/>
  <c r="BG69" i="22"/>
  <c r="BG7" i="22"/>
  <c r="AV10" i="22" s="1"/>
  <c r="AY19" i="22"/>
  <c r="BG70" i="22"/>
  <c r="AY8" i="22"/>
  <c r="AS11" i="22" s="1"/>
  <c r="AT11" i="22" s="1"/>
  <c r="BG19" i="22"/>
  <c r="BG30" i="22"/>
  <c r="AY9" i="22"/>
  <c r="AS12" i="22" s="1"/>
  <c r="AT12" i="22" s="1"/>
  <c r="BG31" i="22"/>
  <c r="BG49" i="22"/>
  <c r="BG73" i="22"/>
  <c r="BG46" i="22"/>
  <c r="BG8" i="22"/>
  <c r="AV11" i="22" s="1"/>
  <c r="AY20" i="22"/>
  <c r="AY31" i="22"/>
  <c r="BG72" i="22"/>
  <c r="BG9" i="22"/>
  <c r="AV12" i="22" s="1"/>
  <c r="AY21" i="22"/>
  <c r="AY32" i="22"/>
  <c r="BG50" i="22"/>
  <c r="BG74" i="22"/>
  <c r="AY10" i="22"/>
  <c r="AO13" i="22" s="1"/>
  <c r="BG21" i="22"/>
  <c r="BG51" i="22"/>
  <c r="BG75" i="22"/>
  <c r="BG10" i="22"/>
  <c r="AV13" i="22" s="1"/>
  <c r="AY22" i="22"/>
  <c r="AY33" i="22"/>
  <c r="BG81" i="22"/>
  <c r="BG22" i="22"/>
  <c r="BG12" i="22"/>
  <c r="BG35" i="22"/>
  <c r="BG13" i="22"/>
  <c r="BG24" i="22"/>
  <c r="BG58" i="22"/>
  <c r="BG82" i="22"/>
  <c r="AY14" i="22"/>
  <c r="AY25" i="22"/>
  <c r="BG88" i="22"/>
  <c r="BG25" i="22"/>
  <c r="BG36" i="22"/>
  <c r="BG60" i="22"/>
  <c r="BG84" i="22"/>
  <c r="AY6" i="22"/>
  <c r="AS9" i="22" s="1"/>
  <c r="AT9" i="22" s="1"/>
  <c r="AY34" i="22"/>
  <c r="AY12" i="22"/>
  <c r="BG61" i="22"/>
  <c r="BG33" i="22"/>
  <c r="BG11" i="22"/>
  <c r="BG23" i="22"/>
  <c r="BG80" i="22"/>
  <c r="BG15" i="22"/>
  <c r="AY11" i="22"/>
  <c r="AY23" i="22"/>
  <c r="BG34" i="22"/>
  <c r="AY35" i="22"/>
  <c r="AY13" i="22"/>
  <c r="AY15" i="22"/>
  <c r="BG38" i="22"/>
  <c r="AY4" i="22"/>
  <c r="AS7" i="22" s="1"/>
  <c r="AT7" i="22" s="1"/>
  <c r="AY16" i="22"/>
  <c r="AY27" i="22"/>
  <c r="BG39" i="22"/>
  <c r="BG63" i="22"/>
  <c r="BG87" i="22"/>
  <c r="BG67" i="22"/>
  <c r="BG53" i="22"/>
  <c r="BG78" i="22"/>
  <c r="AY1" i="22"/>
  <c r="AO4" i="22" s="1"/>
  <c r="BG1" i="22"/>
  <c r="AR4" i="22" s="1"/>
  <c r="AY26" i="22"/>
  <c r="BG86" i="22"/>
  <c r="BG4" i="22"/>
  <c r="AR7" i="22" s="1"/>
  <c r="BG16" i="22"/>
  <c r="BG27" i="22"/>
  <c r="BG54" i="22"/>
  <c r="BG55" i="22"/>
  <c r="BG57" i="22"/>
  <c r="BG3" i="22"/>
  <c r="AV6" i="22" s="1"/>
  <c r="BG62" i="22"/>
  <c r="AY5" i="22"/>
  <c r="AS8" i="22" s="1"/>
  <c r="AT8" i="22" s="1"/>
  <c r="AY17" i="22"/>
  <c r="AY28" i="22"/>
  <c r="BG41" i="22"/>
  <c r="BG65" i="22"/>
  <c r="BG89" i="22"/>
  <c r="BG77" i="22"/>
  <c r="BG79" i="22"/>
  <c r="BG56" i="22"/>
  <c r="AY3" i="22"/>
  <c r="AO6" i="22" s="1"/>
  <c r="BG37" i="22"/>
  <c r="BG5" i="22"/>
  <c r="AU8" i="22" s="1"/>
  <c r="BG17" i="22"/>
  <c r="BG28" i="22"/>
  <c r="BG42" i="22"/>
  <c r="BG66" i="22"/>
  <c r="BG90" i="22"/>
  <c r="BG48" i="22"/>
  <c r="BG47" i="22"/>
  <c r="BG59" i="22"/>
  <c r="BG71" i="22"/>
  <c r="BG83" i="22"/>
  <c r="BG26" i="22"/>
  <c r="BG32" i="22"/>
  <c r="BG76" i="22"/>
  <c r="BG2" i="22"/>
  <c r="BG85" i="22"/>
  <c r="BG14" i="22"/>
  <c r="BG20" i="22"/>
  <c r="BG40" i="22"/>
  <c r="BG52" i="22"/>
  <c r="BG64" i="22"/>
  <c r="AY7" i="21"/>
  <c r="AS10" i="21" s="1"/>
  <c r="AT10" i="21" s="1"/>
  <c r="BG23" i="21"/>
  <c r="BG7" i="21"/>
  <c r="AQ10" i="21" s="1"/>
  <c r="AY8" i="21"/>
  <c r="AS11" i="21" s="1"/>
  <c r="AT11" i="21" s="1"/>
  <c r="BG27" i="21"/>
  <c r="BG51" i="21"/>
  <c r="AY9" i="21"/>
  <c r="AO12" i="21" s="1"/>
  <c r="BG28" i="21"/>
  <c r="BG52" i="21"/>
  <c r="BG9" i="21"/>
  <c r="AU12" i="21" s="1"/>
  <c r="BG29" i="21"/>
  <c r="BG53" i="21"/>
  <c r="AY10" i="21"/>
  <c r="AO13" i="21" s="1"/>
  <c r="BG30" i="21"/>
  <c r="BG54" i="21"/>
  <c r="AY11" i="21"/>
  <c r="BG32" i="21"/>
  <c r="BG56" i="21"/>
  <c r="BG11" i="21"/>
  <c r="BG33" i="21"/>
  <c r="BG57" i="21"/>
  <c r="BG49" i="21"/>
  <c r="BG50" i="21"/>
  <c r="AY12" i="21"/>
  <c r="BG35" i="21"/>
  <c r="AY13" i="21"/>
  <c r="BG60" i="21"/>
  <c r="BG1" i="21"/>
  <c r="AU4" i="21" s="1"/>
  <c r="BG37" i="21"/>
  <c r="AY2" i="21"/>
  <c r="AS5" i="21" s="1"/>
  <c r="AT5" i="21" s="1"/>
  <c r="BG14" i="21"/>
  <c r="BG38" i="21"/>
  <c r="BG55" i="21"/>
  <c r="BG15" i="21"/>
  <c r="BG39" i="21"/>
  <c r="BG63" i="21"/>
  <c r="AY3" i="21"/>
  <c r="AS6" i="21" s="1"/>
  <c r="AT6" i="21" s="1"/>
  <c r="BG40" i="21"/>
  <c r="BG64" i="21"/>
  <c r="BG3" i="21"/>
  <c r="AU6" i="21" s="1"/>
  <c r="BG17" i="21"/>
  <c r="BG41" i="21"/>
  <c r="BG65" i="21"/>
  <c r="BG48" i="21"/>
  <c r="BG47" i="21"/>
  <c r="BG25" i="21"/>
  <c r="BG26" i="21"/>
  <c r="BG34" i="21"/>
  <c r="BG59" i="21"/>
  <c r="AY1" i="21"/>
  <c r="AS4" i="21" s="1"/>
  <c r="AT4" i="21" s="1"/>
  <c r="BG36" i="21"/>
  <c r="BG61" i="21"/>
  <c r="AY4" i="21"/>
  <c r="AO7" i="21" s="1"/>
  <c r="BG18" i="21"/>
  <c r="BG66" i="21"/>
  <c r="AY5" i="21"/>
  <c r="AS8" i="21" s="1"/>
  <c r="AT8" i="21" s="1"/>
  <c r="BG68" i="21"/>
  <c r="BG5" i="21"/>
  <c r="AU8" i="21" s="1"/>
  <c r="BG21" i="21"/>
  <c r="BG45" i="21"/>
  <c r="BG69" i="21"/>
  <c r="BG24" i="21"/>
  <c r="BG58" i="21"/>
  <c r="BG13" i="21"/>
  <c r="BG42" i="21"/>
  <c r="BG20" i="21"/>
  <c r="BG44" i="21"/>
  <c r="AY6" i="21"/>
  <c r="AS9" i="21" s="1"/>
  <c r="AT9" i="21" s="1"/>
  <c r="BG22" i="21"/>
  <c r="BG46" i="21"/>
  <c r="BG70" i="21"/>
  <c r="BG2" i="21"/>
  <c r="BG16" i="21"/>
  <c r="BG62" i="21"/>
  <c r="BG4" i="21"/>
  <c r="BG10" i="21"/>
  <c r="BG12" i="21"/>
  <c r="BG43" i="21"/>
  <c r="BG8" i="21"/>
  <c r="BG31" i="21"/>
  <c r="BG67" i="21"/>
  <c r="BG6" i="21"/>
  <c r="BG19" i="21"/>
  <c r="BG8" i="20"/>
  <c r="AR11" i="20" s="1"/>
  <c r="AY21" i="20"/>
  <c r="AY9" i="20"/>
  <c r="AO12" i="20" s="1"/>
  <c r="BG9" i="20"/>
  <c r="AQ12" i="20" s="1"/>
  <c r="BG10" i="20"/>
  <c r="AQ13" i="20" s="1"/>
  <c r="AY26" i="20"/>
  <c r="BG11" i="20"/>
  <c r="AY27" i="20"/>
  <c r="AY12" i="20"/>
  <c r="AY28" i="20"/>
  <c r="BG12" i="20"/>
  <c r="AY1" i="20"/>
  <c r="AS4" i="20" s="1"/>
  <c r="AY13" i="20"/>
  <c r="AY11" i="20"/>
  <c r="BG1" i="20"/>
  <c r="AQ4" i="20" s="1"/>
  <c r="AY14" i="20"/>
  <c r="BG14" i="20"/>
  <c r="AY15" i="20"/>
  <c r="BG3" i="20"/>
  <c r="AR6" i="20" s="1"/>
  <c r="AY16" i="20"/>
  <c r="BG4" i="20"/>
  <c r="AU7" i="20" s="1"/>
  <c r="BG16" i="20"/>
  <c r="AY5" i="20"/>
  <c r="AS8" i="20" s="1"/>
  <c r="AY17" i="20"/>
  <c r="BG5" i="20"/>
  <c r="AU8" i="20" s="1"/>
  <c r="BG17" i="20"/>
  <c r="AY3" i="20"/>
  <c r="AS6" i="20" s="1"/>
  <c r="BG15" i="20"/>
  <c r="AY18" i="20"/>
  <c r="BG6" i="20"/>
  <c r="AQ9" i="20" s="1"/>
  <c r="BG18" i="20"/>
  <c r="AY7" i="20"/>
  <c r="AO10" i="20" s="1"/>
  <c r="AY19" i="20"/>
  <c r="AY24" i="20"/>
  <c r="AY25" i="20"/>
  <c r="AY2" i="20"/>
  <c r="AO5" i="20" s="1"/>
  <c r="BG2" i="20"/>
  <c r="AR5" i="20" s="1"/>
  <c r="AY4" i="20"/>
  <c r="AS7" i="20" s="1"/>
  <c r="AY6" i="20"/>
  <c r="AS9" i="20" s="1"/>
  <c r="BG7" i="20"/>
  <c r="AU10" i="20" s="1"/>
  <c r="BG19" i="20"/>
  <c r="AY22" i="20"/>
  <c r="AY23" i="20"/>
  <c r="AY10" i="20"/>
  <c r="AO13" i="20" s="1"/>
  <c r="BG13" i="20"/>
  <c r="AY8" i="20"/>
  <c r="AS11" i="20" s="1"/>
  <c r="AY20" i="20"/>
  <c r="BG7" i="19"/>
  <c r="AU10" i="19" s="1"/>
  <c r="AY20" i="19"/>
  <c r="AY21" i="19"/>
  <c r="BG23" i="19"/>
  <c r="BG8" i="19"/>
  <c r="AV11" i="19" s="1"/>
  <c r="AY23" i="19"/>
  <c r="BG12" i="19"/>
  <c r="AY1" i="19"/>
  <c r="AO4" i="19" s="1"/>
  <c r="BG13" i="19"/>
  <c r="AY3" i="19"/>
  <c r="AO6" i="19" s="1"/>
  <c r="BG19" i="19"/>
  <c r="BG20" i="19"/>
  <c r="AY9" i="19"/>
  <c r="AO12" i="19" s="1"/>
  <c r="BG9" i="19"/>
  <c r="AR12" i="19" s="1"/>
  <c r="BG10" i="19"/>
  <c r="AR13" i="19" s="1"/>
  <c r="AY11" i="19"/>
  <c r="AY24" i="19"/>
  <c r="AY25" i="19"/>
  <c r="BG25" i="19"/>
  <c r="AY2" i="19"/>
  <c r="AS5" i="19" s="1"/>
  <c r="AY16" i="19"/>
  <c r="BG26" i="19"/>
  <c r="AY15" i="19"/>
  <c r="BG27" i="19"/>
  <c r="BG4" i="19"/>
  <c r="AR7" i="19" s="1"/>
  <c r="BG16" i="19"/>
  <c r="BG28" i="19"/>
  <c r="BG21" i="19"/>
  <c r="BG22" i="19"/>
  <c r="BG11" i="19"/>
  <c r="BG24" i="19"/>
  <c r="AY13" i="19"/>
  <c r="BG1" i="19"/>
  <c r="AU4" i="19" s="1"/>
  <c r="AY26" i="19"/>
  <c r="BG2" i="19"/>
  <c r="AV5" i="19" s="1"/>
  <c r="BG14" i="19"/>
  <c r="AY27" i="19"/>
  <c r="BG3" i="19"/>
  <c r="AR6" i="19" s="1"/>
  <c r="BG15" i="19"/>
  <c r="AY5" i="19"/>
  <c r="AO8" i="19" s="1"/>
  <c r="AY17" i="19"/>
  <c r="AY29" i="19"/>
  <c r="BG5" i="19"/>
  <c r="AU8" i="19" s="1"/>
  <c r="BG17" i="19"/>
  <c r="BG29" i="19"/>
  <c r="AY18" i="19"/>
  <c r="BG30" i="19"/>
  <c r="BG6" i="19"/>
  <c r="AV9" i="19" s="1"/>
  <c r="BG18" i="19"/>
  <c r="BG31" i="19"/>
  <c r="AY7" i="19"/>
  <c r="AO10" i="19" s="1"/>
  <c r="AY19" i="19"/>
  <c r="BG32" i="19"/>
  <c r="AY8" i="19"/>
  <c r="AY22" i="19"/>
  <c r="AY14" i="19"/>
  <c r="AY4" i="19"/>
  <c r="AY12" i="19"/>
  <c r="AY28" i="19"/>
  <c r="AY6" i="19"/>
  <c r="AY10" i="19"/>
  <c r="AY1" i="18"/>
  <c r="AS4" i="18" s="1"/>
  <c r="AY2" i="18"/>
  <c r="AS5" i="18" s="1"/>
  <c r="AY14" i="18"/>
  <c r="AY15" i="18"/>
  <c r="BG24" i="18"/>
  <c r="BG14" i="18"/>
  <c r="AY4" i="18"/>
  <c r="AS7" i="18" s="1"/>
  <c r="AY6" i="18"/>
  <c r="AS9" i="18" s="1"/>
  <c r="AY9" i="18"/>
  <c r="AS12" i="18" s="1"/>
  <c r="AY8" i="18"/>
  <c r="AO11" i="18" s="1"/>
  <c r="AY3" i="18"/>
  <c r="AS6" i="18" s="1"/>
  <c r="AY5" i="18"/>
  <c r="AY10" i="18"/>
  <c r="AS13" i="18" s="1"/>
  <c r="AY12" i="18"/>
  <c r="AY13" i="18"/>
  <c r="BG7" i="18"/>
  <c r="BG15" i="18"/>
  <c r="BG17" i="18"/>
  <c r="BG3" i="18"/>
  <c r="BG23" i="18"/>
  <c r="BG16" i="18"/>
  <c r="BG8" i="18"/>
  <c r="BG18" i="18"/>
  <c r="BG1" i="18"/>
  <c r="BG19" i="18"/>
  <c r="BG9" i="18"/>
  <c r="BG20" i="18"/>
  <c r="BG2" i="18"/>
  <c r="BG21" i="18"/>
  <c r="BG22" i="18"/>
  <c r="BG10" i="18"/>
  <c r="BG25" i="18"/>
  <c r="BG11" i="18"/>
  <c r="BG26" i="18"/>
  <c r="BG4" i="18"/>
  <c r="BG27" i="18"/>
  <c r="BG28" i="18"/>
  <c r="BG5" i="18"/>
  <c r="BG29" i="18"/>
  <c r="BG30" i="18"/>
  <c r="BG12" i="18"/>
  <c r="BG31" i="18"/>
  <c r="BG32" i="18"/>
  <c r="BG13" i="18"/>
  <c r="BG33" i="18"/>
  <c r="BG6" i="18"/>
  <c r="BG34" i="18"/>
  <c r="AY7" i="18"/>
  <c r="BG35" i="18"/>
  <c r="AY11" i="18"/>
  <c r="AO10" i="25" l="1"/>
  <c r="AS12" i="25"/>
  <c r="AO13" i="25"/>
  <c r="AV6" i="25"/>
  <c r="AT6" i="25" s="1"/>
  <c r="AU12" i="25"/>
  <c r="I21" i="25" s="1"/>
  <c r="I44" i="25" s="1"/>
  <c r="AU7" i="25"/>
  <c r="I11" i="25" s="1"/>
  <c r="I34" i="25" s="1"/>
  <c r="AV12" i="25"/>
  <c r="I20" i="25" s="1"/>
  <c r="I43" i="25" s="1"/>
  <c r="AQ12" i="25"/>
  <c r="D21" i="25" s="1"/>
  <c r="D44" i="25" s="1"/>
  <c r="AQ10" i="25"/>
  <c r="AO11" i="25"/>
  <c r="AO6" i="25"/>
  <c r="AR11" i="25"/>
  <c r="AQ11" i="25"/>
  <c r="AO9" i="25"/>
  <c r="AO7" i="25"/>
  <c r="AQ9" i="25"/>
  <c r="AR10" i="25"/>
  <c r="AR9" i="25"/>
  <c r="AS5" i="25"/>
  <c r="AV4" i="25"/>
  <c r="AT4" i="25" s="1"/>
  <c r="AV8" i="25"/>
  <c r="AT8" i="25" s="1"/>
  <c r="AU4" i="25"/>
  <c r="AU8" i="25"/>
  <c r="AQ4" i="25"/>
  <c r="AU9" i="25"/>
  <c r="AU6" i="25"/>
  <c r="AQ8" i="25"/>
  <c r="AR7" i="25"/>
  <c r="D10" i="25" s="1"/>
  <c r="D33" i="25" s="1"/>
  <c r="AV7" i="25"/>
  <c r="AT7" i="25" s="1"/>
  <c r="AT13" i="25"/>
  <c r="AI22" i="25" s="1"/>
  <c r="AO4" i="25"/>
  <c r="AQ13" i="25"/>
  <c r="AR13" i="25"/>
  <c r="AU11" i="25"/>
  <c r="AU13" i="25"/>
  <c r="AV10" i="25"/>
  <c r="AT10" i="25" s="1"/>
  <c r="AI16" i="25" s="1"/>
  <c r="AO8" i="25"/>
  <c r="AQ6" i="25"/>
  <c r="AT9" i="25"/>
  <c r="AV5" i="25"/>
  <c r="AU5" i="25"/>
  <c r="I7" i="25" s="1"/>
  <c r="I30" i="25" s="1"/>
  <c r="AR5" i="25"/>
  <c r="AG6" i="25" s="1"/>
  <c r="AQ5" i="25"/>
  <c r="D7" i="25" s="1"/>
  <c r="D30" i="25" s="1"/>
  <c r="AT11" i="25"/>
  <c r="AO12" i="24"/>
  <c r="AR11" i="24"/>
  <c r="D18" i="24" s="1"/>
  <c r="D41" i="24" s="1"/>
  <c r="AS13" i="24"/>
  <c r="AT13" i="24" s="1"/>
  <c r="AV11" i="24"/>
  <c r="AJ18" i="24" s="1"/>
  <c r="AG11" i="25"/>
  <c r="AM11" i="25" s="1"/>
  <c r="AU9" i="24"/>
  <c r="AV12" i="24"/>
  <c r="AQ8" i="24"/>
  <c r="AR8" i="24"/>
  <c r="AU8" i="24"/>
  <c r="AQ10" i="24"/>
  <c r="AR10" i="24"/>
  <c r="AU10" i="24"/>
  <c r="AR9" i="24"/>
  <c r="AO6" i="24"/>
  <c r="AQ6" i="24"/>
  <c r="AR6" i="24"/>
  <c r="AU6" i="24"/>
  <c r="AR13" i="24"/>
  <c r="AS11" i="24"/>
  <c r="AT11" i="24" s="1"/>
  <c r="G18" i="24" s="1"/>
  <c r="G41" i="24" s="1"/>
  <c r="AQ12" i="24"/>
  <c r="AS9" i="24"/>
  <c r="AT9" i="24" s="1"/>
  <c r="G14" i="24" s="1"/>
  <c r="G37" i="24" s="1"/>
  <c r="AR12" i="24"/>
  <c r="D20" i="25"/>
  <c r="D43" i="25" s="1"/>
  <c r="AG20" i="25"/>
  <c r="AS7" i="24"/>
  <c r="AT7" i="24" s="1"/>
  <c r="AS10" i="24"/>
  <c r="AT10" i="24" s="1"/>
  <c r="AQ9" i="24"/>
  <c r="AQ11" i="24"/>
  <c r="D19" i="24" s="1"/>
  <c r="D42" i="24" s="1"/>
  <c r="AU13" i="24"/>
  <c r="AQ13" i="24"/>
  <c r="AO8" i="24"/>
  <c r="AO5" i="24"/>
  <c r="AS5" i="24"/>
  <c r="AT5" i="24" s="1"/>
  <c r="AV4" i="24"/>
  <c r="AU4" i="24"/>
  <c r="AR4" i="24"/>
  <c r="AQ4" i="24"/>
  <c r="AV7" i="24"/>
  <c r="AU7" i="24"/>
  <c r="AQ7" i="24"/>
  <c r="AR7" i="24"/>
  <c r="AS4" i="24"/>
  <c r="AT4" i="24" s="1"/>
  <c r="AO4" i="24"/>
  <c r="AV5" i="24"/>
  <c r="AR5" i="24"/>
  <c r="AU5" i="24"/>
  <c r="AQ5" i="24"/>
  <c r="AJ19" i="24"/>
  <c r="I19" i="24"/>
  <c r="I42" i="24" s="1"/>
  <c r="AQ10" i="23"/>
  <c r="AV10" i="23"/>
  <c r="AO9" i="23"/>
  <c r="AO4" i="23"/>
  <c r="AO12" i="23"/>
  <c r="AS11" i="23"/>
  <c r="AT11" i="23" s="1"/>
  <c r="AU10" i="23"/>
  <c r="AU12" i="23"/>
  <c r="I21" i="23" s="1"/>
  <c r="I44" i="23" s="1"/>
  <c r="AR8" i="23"/>
  <c r="AS7" i="23"/>
  <c r="AT7" i="23" s="1"/>
  <c r="AR4" i="23"/>
  <c r="AO10" i="23"/>
  <c r="AQ6" i="23"/>
  <c r="AV6" i="23"/>
  <c r="AR6" i="23"/>
  <c r="AQ4" i="23"/>
  <c r="AV4" i="23"/>
  <c r="AS13" i="23"/>
  <c r="AT13" i="23" s="1"/>
  <c r="G22" i="23" s="1"/>
  <c r="G45" i="23" s="1"/>
  <c r="AQ8" i="23"/>
  <c r="AU8" i="23"/>
  <c r="AR12" i="23"/>
  <c r="D20" i="23" s="1"/>
  <c r="D43" i="23" s="1"/>
  <c r="AO8" i="23"/>
  <c r="AV12" i="23"/>
  <c r="AJ20" i="23" s="1"/>
  <c r="AO6" i="23"/>
  <c r="AS5" i="23"/>
  <c r="AT5" i="23" s="1"/>
  <c r="AR13" i="23"/>
  <c r="AQ13" i="23"/>
  <c r="AU13" i="23"/>
  <c r="AV13" i="23"/>
  <c r="AR11" i="23"/>
  <c r="AV11" i="23"/>
  <c r="AQ11" i="23"/>
  <c r="AU11" i="23"/>
  <c r="AR5" i="23"/>
  <c r="AQ5" i="23"/>
  <c r="AU5" i="23"/>
  <c r="AV5" i="23"/>
  <c r="AR9" i="23"/>
  <c r="AQ9" i="23"/>
  <c r="AV9" i="23"/>
  <c r="AU9" i="23"/>
  <c r="AR7" i="23"/>
  <c r="AQ7" i="23"/>
  <c r="AV7" i="23"/>
  <c r="AU7" i="23"/>
  <c r="D21" i="23"/>
  <c r="D44" i="23" s="1"/>
  <c r="AG21" i="23"/>
  <c r="AM21" i="23" s="1"/>
  <c r="AR10" i="22"/>
  <c r="AV9" i="22"/>
  <c r="AR9" i="22"/>
  <c r="AU9" i="22"/>
  <c r="AS13" i="22"/>
  <c r="AT13" i="22" s="1"/>
  <c r="AO5" i="22"/>
  <c r="AV8" i="22"/>
  <c r="AU7" i="22"/>
  <c r="AV7" i="22"/>
  <c r="AU4" i="22"/>
  <c r="AV4" i="22"/>
  <c r="AO9" i="22"/>
  <c r="AS6" i="22"/>
  <c r="AT6" i="22" s="1"/>
  <c r="AO10" i="22"/>
  <c r="AQ4" i="22"/>
  <c r="AS4" i="22"/>
  <c r="AT4" i="22" s="1"/>
  <c r="AI4" i="22" s="1"/>
  <c r="AO11" i="22"/>
  <c r="AR12" i="22"/>
  <c r="AU12" i="22"/>
  <c r="AQ12" i="22"/>
  <c r="AO12" i="22"/>
  <c r="AQ8" i="22"/>
  <c r="AR8" i="22"/>
  <c r="AQ10" i="22"/>
  <c r="AO7" i="22"/>
  <c r="AU10" i="22"/>
  <c r="AO8" i="22"/>
  <c r="AU11" i="22"/>
  <c r="I19" i="22" s="1"/>
  <c r="I42" i="22" s="1"/>
  <c r="AQ11" i="22"/>
  <c r="AG19" i="22" s="1"/>
  <c r="AM19" i="22" s="1"/>
  <c r="AR11" i="22"/>
  <c r="AG18" i="22" s="1"/>
  <c r="AQ7" i="22"/>
  <c r="AR6" i="22"/>
  <c r="AR13" i="22"/>
  <c r="AQ6" i="22"/>
  <c r="AQ13" i="22"/>
  <c r="AU6" i="22"/>
  <c r="AU13" i="22"/>
  <c r="AU5" i="22"/>
  <c r="AR5" i="22"/>
  <c r="AQ5" i="22"/>
  <c r="AV5" i="22"/>
  <c r="AS12" i="21"/>
  <c r="AT12" i="21" s="1"/>
  <c r="AO10" i="21"/>
  <c r="AV8" i="21"/>
  <c r="I12" i="21" s="1"/>
  <c r="I35" i="21" s="1"/>
  <c r="AQ8" i="21"/>
  <c r="D13" i="21" s="1"/>
  <c r="D36" i="21" s="1"/>
  <c r="AI20" i="22"/>
  <c r="G20" i="22"/>
  <c r="G43" i="22" s="1"/>
  <c r="I18" i="22"/>
  <c r="I41" i="22" s="1"/>
  <c r="AJ18" i="22"/>
  <c r="AI16" i="22"/>
  <c r="G16" i="22"/>
  <c r="G39" i="22" s="1"/>
  <c r="AV10" i="21"/>
  <c r="AJ16" i="21" s="1"/>
  <c r="AS13" i="21"/>
  <c r="AT13" i="21" s="1"/>
  <c r="AO11" i="21"/>
  <c r="AS7" i="21"/>
  <c r="AT7" i="21" s="1"/>
  <c r="AR10" i="21"/>
  <c r="AG16" i="21" s="1"/>
  <c r="AU10" i="21"/>
  <c r="I17" i="21" s="1"/>
  <c r="I40" i="21" s="1"/>
  <c r="AR8" i="21"/>
  <c r="D12" i="21" s="1"/>
  <c r="D35" i="21" s="1"/>
  <c r="AO8" i="21"/>
  <c r="AO5" i="21"/>
  <c r="AV4" i="21"/>
  <c r="AQ4" i="21"/>
  <c r="AO4" i="21"/>
  <c r="AR4" i="21"/>
  <c r="AR6" i="21"/>
  <c r="AO9" i="21"/>
  <c r="AV6" i="21"/>
  <c r="AQ6" i="21"/>
  <c r="AV12" i="21"/>
  <c r="AQ12" i="21"/>
  <c r="AR12" i="21"/>
  <c r="AO6" i="21"/>
  <c r="AR5" i="21"/>
  <c r="AQ5" i="21"/>
  <c r="AV5" i="21"/>
  <c r="AU5" i="21"/>
  <c r="AR11" i="21"/>
  <c r="AQ11" i="21"/>
  <c r="AV11" i="21"/>
  <c r="AU11" i="21"/>
  <c r="AR7" i="21"/>
  <c r="AQ7" i="21"/>
  <c r="AG11" i="21" s="1"/>
  <c r="AM11" i="21" s="1"/>
  <c r="AV7" i="21"/>
  <c r="AU7" i="21"/>
  <c r="AR13" i="21"/>
  <c r="AQ13" i="21"/>
  <c r="AV13" i="21"/>
  <c r="AU13" i="21"/>
  <c r="AR9" i="21"/>
  <c r="AG14" i="21" s="1"/>
  <c r="AQ9" i="21"/>
  <c r="D15" i="21" s="1"/>
  <c r="D38" i="21" s="1"/>
  <c r="AI37" i="21" s="1"/>
  <c r="AV9" i="21"/>
  <c r="I14" i="21" s="1"/>
  <c r="I37" i="21" s="1"/>
  <c r="AU9" i="21"/>
  <c r="AJ15" i="21" s="1"/>
  <c r="AO6" i="20"/>
  <c r="AV11" i="20"/>
  <c r="AT11" i="20" s="1"/>
  <c r="AU11" i="20"/>
  <c r="AS12" i="20"/>
  <c r="AQ11" i="20"/>
  <c r="AV9" i="20"/>
  <c r="AT9" i="20" s="1"/>
  <c r="AR9" i="20"/>
  <c r="AU9" i="20"/>
  <c r="AU6" i="20"/>
  <c r="I13" i="21"/>
  <c r="I36" i="21" s="1"/>
  <c r="AQ10" i="20"/>
  <c r="AG17" i="20" s="1"/>
  <c r="AM17" i="20" s="1"/>
  <c r="AR10" i="20"/>
  <c r="AG16" i="20" s="1"/>
  <c r="AV10" i="20"/>
  <c r="I16" i="20" s="1"/>
  <c r="I39" i="20" s="1"/>
  <c r="AQ5" i="20"/>
  <c r="AG7" i="20" s="1"/>
  <c r="AM7" i="20" s="1"/>
  <c r="AI12" i="21"/>
  <c r="AR13" i="20"/>
  <c r="D22" i="20" s="1"/>
  <c r="D45" i="20" s="1"/>
  <c r="AU13" i="20"/>
  <c r="AJ23" i="20" s="1"/>
  <c r="AV13" i="20"/>
  <c r="I22" i="20" s="1"/>
  <c r="I45" i="20" s="1"/>
  <c r="AR12" i="20"/>
  <c r="AU12" i="20"/>
  <c r="AJ21" i="20" s="1"/>
  <c r="AV12" i="20"/>
  <c r="I20" i="20" s="1"/>
  <c r="I43" i="20" s="1"/>
  <c r="AS10" i="20"/>
  <c r="AG17" i="21"/>
  <c r="AM17" i="21" s="1"/>
  <c r="D17" i="21"/>
  <c r="D40" i="21" s="1"/>
  <c r="AO9" i="20"/>
  <c r="AV5" i="20"/>
  <c r="I6" i="20" s="1"/>
  <c r="I29" i="20" s="1"/>
  <c r="AO11" i="20"/>
  <c r="AO7" i="20"/>
  <c r="AU5" i="20"/>
  <c r="AJ7" i="20" s="1"/>
  <c r="AS13" i="20"/>
  <c r="AV6" i="20"/>
  <c r="AT6" i="20" s="1"/>
  <c r="AQ6" i="20"/>
  <c r="AR7" i="20"/>
  <c r="D10" i="20" s="1"/>
  <c r="D33" i="20" s="1"/>
  <c r="AR4" i="20"/>
  <c r="D4" i="20" s="1"/>
  <c r="D27" i="20" s="1"/>
  <c r="AQ7" i="20"/>
  <c r="AG11" i="20" s="1"/>
  <c r="AM11" i="20" s="1"/>
  <c r="AQ8" i="20"/>
  <c r="AU4" i="20"/>
  <c r="AJ5" i="20" s="1"/>
  <c r="AV4" i="20"/>
  <c r="AT4" i="20" s="1"/>
  <c r="AR8" i="20"/>
  <c r="AV8" i="20"/>
  <c r="AT8" i="20" s="1"/>
  <c r="AS5" i="20"/>
  <c r="AO8" i="20"/>
  <c r="AV7" i="20"/>
  <c r="AT7" i="20" s="1"/>
  <c r="AI10" i="20" s="1"/>
  <c r="AO4" i="20"/>
  <c r="I17" i="20"/>
  <c r="I40" i="20" s="1"/>
  <c r="AJ11" i="20"/>
  <c r="AG23" i="20"/>
  <c r="AM23" i="20" s="1"/>
  <c r="AG6" i="20"/>
  <c r="D6" i="20"/>
  <c r="D29" i="20" s="1"/>
  <c r="D5" i="20"/>
  <c r="D28" i="20" s="1"/>
  <c r="AG5" i="20"/>
  <c r="AM5" i="20" s="1"/>
  <c r="D23" i="20"/>
  <c r="D46" i="20" s="1"/>
  <c r="D21" i="20"/>
  <c r="D44" i="20" s="1"/>
  <c r="AG21" i="20"/>
  <c r="AM21" i="20" s="1"/>
  <c r="AQ11" i="19"/>
  <c r="AR11" i="19"/>
  <c r="AU11" i="19"/>
  <c r="AQ10" i="19"/>
  <c r="AS6" i="19"/>
  <c r="AV10" i="19"/>
  <c r="AR10" i="19"/>
  <c r="AT5" i="19"/>
  <c r="AQ6" i="19"/>
  <c r="AQ4" i="19"/>
  <c r="AR8" i="19"/>
  <c r="AG12" i="19" s="1"/>
  <c r="AS4" i="19"/>
  <c r="AS8" i="19"/>
  <c r="AV8" i="19"/>
  <c r="I12" i="19" s="1"/>
  <c r="I35" i="19" s="1"/>
  <c r="AQ8" i="19"/>
  <c r="D13" i="19" s="1"/>
  <c r="D36" i="19" s="1"/>
  <c r="AQ13" i="19"/>
  <c r="AU13" i="19"/>
  <c r="AV13" i="19"/>
  <c r="AQ9" i="19"/>
  <c r="D15" i="19" s="1"/>
  <c r="D38" i="19" s="1"/>
  <c r="AU6" i="19"/>
  <c r="AQ12" i="19"/>
  <c r="D21" i="19" s="1"/>
  <c r="D44" i="19" s="1"/>
  <c r="AV6" i="19"/>
  <c r="AU9" i="19"/>
  <c r="I15" i="19" s="1"/>
  <c r="I38" i="19" s="1"/>
  <c r="AQ7" i="19"/>
  <c r="AO5" i="18"/>
  <c r="AU7" i="19"/>
  <c r="AV7" i="19"/>
  <c r="AV12" i="19"/>
  <c r="AJ20" i="19" s="1"/>
  <c r="AU12" i="19"/>
  <c r="I21" i="19" s="1"/>
  <c r="I44" i="19" s="1"/>
  <c r="AR5" i="19"/>
  <c r="AO5" i="19"/>
  <c r="AR4" i="19"/>
  <c r="AS12" i="19"/>
  <c r="AR9" i="19"/>
  <c r="D14" i="19" s="1"/>
  <c r="D37" i="19" s="1"/>
  <c r="AQ5" i="19"/>
  <c r="AS10" i="19"/>
  <c r="AU5" i="19"/>
  <c r="AV4" i="19"/>
  <c r="AS13" i="19"/>
  <c r="AO13" i="19"/>
  <c r="AS9" i="19"/>
  <c r="AT9" i="19" s="1"/>
  <c r="AO9" i="19"/>
  <c r="AS11" i="19"/>
  <c r="AT11" i="19" s="1"/>
  <c r="AO11" i="19"/>
  <c r="AO12" i="18"/>
  <c r="AS11" i="18"/>
  <c r="AS7" i="19"/>
  <c r="AO7" i="19"/>
  <c r="AO13" i="18"/>
  <c r="AG20" i="19"/>
  <c r="D20" i="19"/>
  <c r="D43" i="19" s="1"/>
  <c r="AO4" i="18"/>
  <c r="AJ14" i="19"/>
  <c r="I14" i="19"/>
  <c r="I37" i="19" s="1"/>
  <c r="AO9" i="18"/>
  <c r="AJ13" i="19"/>
  <c r="I13" i="19"/>
  <c r="I36" i="19" s="1"/>
  <c r="AO7" i="18"/>
  <c r="AS8" i="18"/>
  <c r="AO8" i="18"/>
  <c r="AO6" i="18"/>
  <c r="AV5" i="18"/>
  <c r="AT5" i="18" s="1"/>
  <c r="AU5" i="18"/>
  <c r="AR5" i="18"/>
  <c r="AQ5" i="18"/>
  <c r="AV12" i="18"/>
  <c r="AT12" i="18" s="1"/>
  <c r="AR12" i="18"/>
  <c r="AU12" i="18"/>
  <c r="AQ12" i="18"/>
  <c r="AV8" i="18"/>
  <c r="AR8" i="18"/>
  <c r="AU8" i="18"/>
  <c r="AQ8" i="18"/>
  <c r="AV4" i="18"/>
  <c r="AT4" i="18" s="1"/>
  <c r="AU4" i="18"/>
  <c r="AR4" i="18"/>
  <c r="AQ4" i="18"/>
  <c r="AV11" i="18"/>
  <c r="AU11" i="18"/>
  <c r="AR11" i="18"/>
  <c r="AQ11" i="18"/>
  <c r="AV7" i="18"/>
  <c r="AT7" i="18" s="1"/>
  <c r="AU7" i="18"/>
  <c r="AR7" i="18"/>
  <c r="AQ7" i="18"/>
  <c r="AU6" i="18"/>
  <c r="AR6" i="18"/>
  <c r="AV6" i="18"/>
  <c r="AT6" i="18" s="1"/>
  <c r="AQ6" i="18"/>
  <c r="AS10" i="18"/>
  <c r="AO10" i="18"/>
  <c r="AV13" i="18"/>
  <c r="AT13" i="18" s="1"/>
  <c r="AU13" i="18"/>
  <c r="AR13" i="18"/>
  <c r="AQ13" i="18"/>
  <c r="AR10" i="18"/>
  <c r="AV10" i="18"/>
  <c r="AU10" i="18"/>
  <c r="AQ10" i="18"/>
  <c r="AV9" i="18"/>
  <c r="AT9" i="18" s="1"/>
  <c r="AU9" i="18"/>
  <c r="AR9" i="18"/>
  <c r="AQ9" i="18"/>
  <c r="AP6" i="25" l="1"/>
  <c r="AJ11" i="25"/>
  <c r="AT12" i="25"/>
  <c r="G20" i="25" s="1"/>
  <c r="G43" i="25" s="1"/>
  <c r="AJ21" i="25"/>
  <c r="AP11" i="25"/>
  <c r="B18" i="25" s="1"/>
  <c r="B41" i="25" s="1"/>
  <c r="AJ20" i="25"/>
  <c r="AG21" i="25"/>
  <c r="AM21" i="25" s="1"/>
  <c r="AP4" i="25"/>
  <c r="AP7" i="25"/>
  <c r="B10" i="25" s="1"/>
  <c r="B33" i="25" s="1"/>
  <c r="D6" i="25"/>
  <c r="D29" i="25" s="1"/>
  <c r="AI18" i="25"/>
  <c r="AP8" i="25"/>
  <c r="AG10" i="25"/>
  <c r="AJ10" i="25"/>
  <c r="I10" i="25"/>
  <c r="I33" i="25" s="1"/>
  <c r="AJ33" i="25" s="1"/>
  <c r="AL33" i="25" s="1"/>
  <c r="G18" i="25"/>
  <c r="G41" i="25" s="1"/>
  <c r="AJ7" i="25"/>
  <c r="AP9" i="25"/>
  <c r="AP13" i="25"/>
  <c r="B22" i="25" s="1"/>
  <c r="B45" i="25" s="1"/>
  <c r="AP13" i="24"/>
  <c r="I18" i="24"/>
  <c r="I41" i="24" s="1"/>
  <c r="AJ41" i="24" s="1"/>
  <c r="AL41" i="24" s="1"/>
  <c r="AT5" i="25"/>
  <c r="G6" i="25" s="1"/>
  <c r="G29" i="25" s="1"/>
  <c r="G22" i="25"/>
  <c r="G45" i="25" s="1"/>
  <c r="I6" i="25"/>
  <c r="I29" i="25" s="1"/>
  <c r="AG18" i="24"/>
  <c r="G16" i="25"/>
  <c r="G39" i="25" s="1"/>
  <c r="AG7" i="25"/>
  <c r="AM7" i="25" s="1"/>
  <c r="AP10" i="25"/>
  <c r="AP12" i="24"/>
  <c r="AJ43" i="25"/>
  <c r="AL43" i="25" s="1"/>
  <c r="D11" i="25"/>
  <c r="D34" i="25" s="1"/>
  <c r="O34" i="25" s="1"/>
  <c r="AJ6" i="25"/>
  <c r="AP10" i="24"/>
  <c r="AP8" i="24"/>
  <c r="AP6" i="24"/>
  <c r="AI18" i="24"/>
  <c r="AG19" i="24"/>
  <c r="AM19" i="24" s="1"/>
  <c r="AP11" i="24"/>
  <c r="B18" i="24" s="1"/>
  <c r="B41" i="24" s="1"/>
  <c r="AF41" i="24" s="1"/>
  <c r="AG41" i="24" s="1"/>
  <c r="AP7" i="24"/>
  <c r="AB30" i="25"/>
  <c r="O30" i="25"/>
  <c r="AI29" i="25"/>
  <c r="AI14" i="25"/>
  <c r="G14" i="25"/>
  <c r="G37" i="25" s="1"/>
  <c r="AG8" i="25"/>
  <c r="D8" i="25"/>
  <c r="D31" i="25" s="1"/>
  <c r="I4" i="25"/>
  <c r="I27" i="25" s="1"/>
  <c r="AJ4" i="25"/>
  <c r="AJ9" i="25"/>
  <c r="I9" i="25"/>
  <c r="I32" i="25" s="1"/>
  <c r="I5" i="25"/>
  <c r="I28" i="25" s="1"/>
  <c r="AJ5" i="25"/>
  <c r="AJ8" i="25"/>
  <c r="I8" i="25"/>
  <c r="I31" i="25" s="1"/>
  <c r="D5" i="25"/>
  <c r="D28" i="25" s="1"/>
  <c r="AG5" i="25"/>
  <c r="AM5" i="25" s="1"/>
  <c r="G10" i="25"/>
  <c r="G33" i="25" s="1"/>
  <c r="AI10" i="25"/>
  <c r="AG4" i="25"/>
  <c r="D4" i="25"/>
  <c r="D27" i="25" s="1"/>
  <c r="AG18" i="25"/>
  <c r="D18" i="25"/>
  <c r="D41" i="25" s="1"/>
  <c r="AG19" i="25"/>
  <c r="AM19" i="25" s="1"/>
  <c r="D19" i="25"/>
  <c r="D42" i="25" s="1"/>
  <c r="AI8" i="25"/>
  <c r="G8" i="25"/>
  <c r="G31" i="25" s="1"/>
  <c r="D23" i="25"/>
  <c r="D46" i="25" s="1"/>
  <c r="AG23" i="25"/>
  <c r="AM23" i="25" s="1"/>
  <c r="I19" i="25"/>
  <c r="I42" i="25" s="1"/>
  <c r="AJ19" i="25"/>
  <c r="AG13" i="25"/>
  <c r="AM13" i="25" s="1"/>
  <c r="D13" i="25"/>
  <c r="D36" i="25" s="1"/>
  <c r="D22" i="25"/>
  <c r="D45" i="25" s="1"/>
  <c r="AG22" i="25"/>
  <c r="AJ18" i="25"/>
  <c r="I18" i="25"/>
  <c r="I41" i="25" s="1"/>
  <c r="D12" i="25"/>
  <c r="D35" i="25" s="1"/>
  <c r="AG12" i="25"/>
  <c r="I23" i="25"/>
  <c r="I46" i="25" s="1"/>
  <c r="AJ23" i="25"/>
  <c r="AJ13" i="25"/>
  <c r="I13" i="25"/>
  <c r="I36" i="25" s="1"/>
  <c r="AJ15" i="25"/>
  <c r="I15" i="25"/>
  <c r="I38" i="25" s="1"/>
  <c r="I22" i="25"/>
  <c r="I45" i="25" s="1"/>
  <c r="AJ22" i="25"/>
  <c r="AJ12" i="25"/>
  <c r="I12" i="25"/>
  <c r="I35" i="25" s="1"/>
  <c r="AJ14" i="25"/>
  <c r="I14" i="25"/>
  <c r="I37" i="25" s="1"/>
  <c r="AG15" i="25"/>
  <c r="AM15" i="25" s="1"/>
  <c r="D15" i="25"/>
  <c r="D38" i="25" s="1"/>
  <c r="AI43" i="25"/>
  <c r="AB44" i="25"/>
  <c r="O44" i="25"/>
  <c r="AP9" i="24"/>
  <c r="AF14" i="24" s="1"/>
  <c r="AJ16" i="25"/>
  <c r="I16" i="25"/>
  <c r="I39" i="25" s="1"/>
  <c r="AI12" i="25"/>
  <c r="G12" i="25"/>
  <c r="G35" i="25" s="1"/>
  <c r="AG14" i="25"/>
  <c r="D14" i="25"/>
  <c r="D37" i="25" s="1"/>
  <c r="AI14" i="24"/>
  <c r="AG16" i="25"/>
  <c r="D16" i="25"/>
  <c r="D39" i="25" s="1"/>
  <c r="AG17" i="25"/>
  <c r="AM17" i="25" s="1"/>
  <c r="D17" i="25"/>
  <c r="D40" i="25" s="1"/>
  <c r="I17" i="25"/>
  <c r="I40" i="25" s="1"/>
  <c r="AJ17" i="25"/>
  <c r="AG9" i="25"/>
  <c r="AM9" i="25" s="1"/>
  <c r="D9" i="25"/>
  <c r="D32" i="25" s="1"/>
  <c r="AI4" i="25"/>
  <c r="G4" i="25"/>
  <c r="G27" i="25" s="1"/>
  <c r="AP4" i="24"/>
  <c r="AP5" i="24"/>
  <c r="AJ22" i="24"/>
  <c r="I22" i="24"/>
  <c r="I45" i="24" s="1"/>
  <c r="AG23" i="24"/>
  <c r="AM23" i="24" s="1"/>
  <c r="D23" i="24"/>
  <c r="D46" i="24" s="1"/>
  <c r="AG22" i="24"/>
  <c r="D22" i="24"/>
  <c r="D45" i="24" s="1"/>
  <c r="G20" i="24"/>
  <c r="G43" i="24" s="1"/>
  <c r="AI20" i="24"/>
  <c r="AI41" i="24"/>
  <c r="AB42" i="24"/>
  <c r="O42" i="24"/>
  <c r="AJ17" i="24"/>
  <c r="I17" i="24"/>
  <c r="I40" i="24" s="1"/>
  <c r="AG16" i="24"/>
  <c r="D16" i="24"/>
  <c r="D39" i="24" s="1"/>
  <c r="AG17" i="24"/>
  <c r="AM17" i="24" s="1"/>
  <c r="D17" i="24"/>
  <c r="D40" i="24" s="1"/>
  <c r="AI4" i="24"/>
  <c r="G4" i="24"/>
  <c r="G27" i="24" s="1"/>
  <c r="I16" i="24"/>
  <c r="I39" i="24" s="1"/>
  <c r="AJ16" i="24"/>
  <c r="AG14" i="24"/>
  <c r="D14" i="24"/>
  <c r="D37" i="24" s="1"/>
  <c r="D4" i="24"/>
  <c r="D27" i="24" s="1"/>
  <c r="AG4" i="24"/>
  <c r="AJ5" i="24"/>
  <c r="I5" i="24"/>
  <c r="I28" i="24" s="1"/>
  <c r="AJ4" i="24"/>
  <c r="I4" i="24"/>
  <c r="I27" i="24" s="1"/>
  <c r="AG7" i="24"/>
  <c r="AM7" i="24" s="1"/>
  <c r="D7" i="24"/>
  <c r="D30" i="24" s="1"/>
  <c r="AG15" i="24"/>
  <c r="AM15" i="24" s="1"/>
  <c r="D15" i="24"/>
  <c r="D38" i="24" s="1"/>
  <c r="AG9" i="24"/>
  <c r="AM9" i="24" s="1"/>
  <c r="D9" i="24"/>
  <c r="D32" i="24" s="1"/>
  <c r="AG6" i="24"/>
  <c r="D6" i="24"/>
  <c r="D29" i="24" s="1"/>
  <c r="I8" i="24"/>
  <c r="I31" i="24" s="1"/>
  <c r="AJ8" i="24"/>
  <c r="AJ15" i="24"/>
  <c r="I15" i="24"/>
  <c r="I38" i="24" s="1"/>
  <c r="G10" i="24"/>
  <c r="G33" i="24" s="1"/>
  <c r="AI10" i="24"/>
  <c r="AI22" i="24"/>
  <c r="G22" i="24"/>
  <c r="G45" i="24" s="1"/>
  <c r="I21" i="24"/>
  <c r="I44" i="24" s="1"/>
  <c r="AJ21" i="24"/>
  <c r="I10" i="24"/>
  <c r="I33" i="24" s="1"/>
  <c r="AJ10" i="24"/>
  <c r="D8" i="24"/>
  <c r="D31" i="24" s="1"/>
  <c r="AG8" i="24"/>
  <c r="I6" i="24"/>
  <c r="I29" i="24" s="1"/>
  <c r="AJ6" i="24"/>
  <c r="G8" i="24"/>
  <c r="G31" i="24" s="1"/>
  <c r="AI8" i="24"/>
  <c r="AJ13" i="24"/>
  <c r="I13" i="24"/>
  <c r="I36" i="24" s="1"/>
  <c r="I20" i="24"/>
  <c r="I43" i="24" s="1"/>
  <c r="AJ20" i="24"/>
  <c r="AG11" i="24"/>
  <c r="AM11" i="24" s="1"/>
  <c r="D11" i="24"/>
  <c r="D34" i="24" s="1"/>
  <c r="AI6" i="24"/>
  <c r="G6" i="24"/>
  <c r="G29" i="24" s="1"/>
  <c r="AJ12" i="24"/>
  <c r="I12" i="24"/>
  <c r="I35" i="24" s="1"/>
  <c r="AG21" i="24"/>
  <c r="AM21" i="24" s="1"/>
  <c r="D21" i="24"/>
  <c r="D44" i="24" s="1"/>
  <c r="D10" i="24"/>
  <c r="D33" i="24" s="1"/>
  <c r="AG10" i="24"/>
  <c r="AJ7" i="24"/>
  <c r="I7" i="24"/>
  <c r="I30" i="24" s="1"/>
  <c r="AJ9" i="24"/>
  <c r="I9" i="24"/>
  <c r="I32" i="24" s="1"/>
  <c r="AI16" i="24"/>
  <c r="G16" i="24"/>
  <c r="G39" i="24" s="1"/>
  <c r="I11" i="24"/>
  <c r="I34" i="24" s="1"/>
  <c r="AJ11" i="24"/>
  <c r="AG12" i="24"/>
  <c r="D12" i="24"/>
  <c r="D35" i="24" s="1"/>
  <c r="D20" i="24"/>
  <c r="D43" i="24" s="1"/>
  <c r="AG20" i="24"/>
  <c r="AJ23" i="24"/>
  <c r="I23" i="24"/>
  <c r="I46" i="24" s="1"/>
  <c r="AG5" i="24"/>
  <c r="AM5" i="24" s="1"/>
  <c r="D5" i="24"/>
  <c r="D28" i="24" s="1"/>
  <c r="I14" i="24"/>
  <c r="I37" i="24" s="1"/>
  <c r="AJ14" i="24"/>
  <c r="AG13" i="24"/>
  <c r="AM13" i="24" s="1"/>
  <c r="D13" i="24"/>
  <c r="D36" i="24" s="1"/>
  <c r="AI12" i="24"/>
  <c r="G12" i="24"/>
  <c r="G35" i="24" s="1"/>
  <c r="AP10" i="23"/>
  <c r="AJ21" i="23"/>
  <c r="AP6" i="23"/>
  <c r="AP10" i="22"/>
  <c r="AP4" i="23"/>
  <c r="AP8" i="23"/>
  <c r="B12" i="23" s="1"/>
  <c r="B35" i="23" s="1"/>
  <c r="AP12" i="23"/>
  <c r="AG20" i="23"/>
  <c r="AM20" i="23" s="1"/>
  <c r="I20" i="23"/>
  <c r="I43" i="23" s="1"/>
  <c r="AJ43" i="23" s="1"/>
  <c r="AL43" i="23" s="1"/>
  <c r="AP9" i="23"/>
  <c r="AI22" i="23"/>
  <c r="AP13" i="23"/>
  <c r="AP11" i="23"/>
  <c r="AP5" i="23"/>
  <c r="AP7" i="23"/>
  <c r="AF10" i="23" s="1"/>
  <c r="I22" i="23"/>
  <c r="I45" i="23" s="1"/>
  <c r="AJ22" i="23"/>
  <c r="AJ14" i="23"/>
  <c r="I14" i="23"/>
  <c r="I37" i="23" s="1"/>
  <c r="D15" i="23"/>
  <c r="D38" i="23" s="1"/>
  <c r="AG15" i="23"/>
  <c r="AM15" i="23" s="1"/>
  <c r="I18" i="23"/>
  <c r="I41" i="23" s="1"/>
  <c r="AJ18" i="23"/>
  <c r="D14" i="23"/>
  <c r="D37" i="23" s="1"/>
  <c r="AG14" i="23"/>
  <c r="AJ19" i="23"/>
  <c r="I19" i="23"/>
  <c r="I42" i="23" s="1"/>
  <c r="AG9" i="23"/>
  <c r="AM9" i="23" s="1"/>
  <c r="D9" i="23"/>
  <c r="D32" i="23" s="1"/>
  <c r="G18" i="23"/>
  <c r="G41" i="23" s="1"/>
  <c r="AI18" i="23"/>
  <c r="AG19" i="23"/>
  <c r="AM19" i="23" s="1"/>
  <c r="D19" i="23"/>
  <c r="D42" i="23" s="1"/>
  <c r="AG8" i="23"/>
  <c r="D8" i="23"/>
  <c r="D31" i="23" s="1"/>
  <c r="AI12" i="23"/>
  <c r="G12" i="23"/>
  <c r="G35" i="23" s="1"/>
  <c r="AJ15" i="23"/>
  <c r="I15" i="23"/>
  <c r="I38" i="23" s="1"/>
  <c r="AG18" i="23"/>
  <c r="D18" i="23"/>
  <c r="D41" i="23" s="1"/>
  <c r="AJ9" i="23"/>
  <c r="I9" i="23"/>
  <c r="I32" i="23" s="1"/>
  <c r="I23" i="23"/>
  <c r="I46" i="23" s="1"/>
  <c r="AJ23" i="23"/>
  <c r="AI20" i="23"/>
  <c r="G20" i="23"/>
  <c r="G43" i="23" s="1"/>
  <c r="AB44" i="23"/>
  <c r="O44" i="23"/>
  <c r="AI43" i="23"/>
  <c r="AI4" i="23"/>
  <c r="G4" i="23"/>
  <c r="G27" i="23" s="1"/>
  <c r="AI8" i="23"/>
  <c r="G8" i="23"/>
  <c r="G31" i="23" s="1"/>
  <c r="I7" i="23"/>
  <c r="I30" i="23" s="1"/>
  <c r="AJ7" i="23"/>
  <c r="G10" i="23"/>
  <c r="G33" i="23" s="1"/>
  <c r="AI10" i="23"/>
  <c r="AJ6" i="23"/>
  <c r="I6" i="23"/>
  <c r="I29" i="23" s="1"/>
  <c r="I10" i="23"/>
  <c r="I33" i="23" s="1"/>
  <c r="AJ10" i="23"/>
  <c r="AG13" i="23"/>
  <c r="AM13" i="23" s="1"/>
  <c r="D13" i="23"/>
  <c r="D36" i="23" s="1"/>
  <c r="D10" i="23"/>
  <c r="D33" i="23" s="1"/>
  <c r="AG10" i="23"/>
  <c r="D23" i="23"/>
  <c r="D46" i="23" s="1"/>
  <c r="AG23" i="23"/>
  <c r="AM23" i="23" s="1"/>
  <c r="AJ8" i="23"/>
  <c r="I8" i="23"/>
  <c r="I31" i="23" s="1"/>
  <c r="AI6" i="23"/>
  <c r="G6" i="23"/>
  <c r="G29" i="23" s="1"/>
  <c r="D6" i="23"/>
  <c r="D29" i="23" s="1"/>
  <c r="AG6" i="23"/>
  <c r="AG11" i="23"/>
  <c r="AM11" i="23" s="1"/>
  <c r="D11" i="23"/>
  <c r="D34" i="23" s="1"/>
  <c r="AI16" i="23"/>
  <c r="G16" i="23"/>
  <c r="G39" i="23" s="1"/>
  <c r="D12" i="23"/>
  <c r="D35" i="23" s="1"/>
  <c r="AG12" i="23"/>
  <c r="AJ11" i="23"/>
  <c r="I11" i="23"/>
  <c r="I34" i="23" s="1"/>
  <c r="D22" i="23"/>
  <c r="D45" i="23" s="1"/>
  <c r="AG22" i="23"/>
  <c r="D7" i="23"/>
  <c r="D30" i="23" s="1"/>
  <c r="AG7" i="23"/>
  <c r="AM7" i="23" s="1"/>
  <c r="AJ4" i="23"/>
  <c r="I4" i="23"/>
  <c r="I27" i="23" s="1"/>
  <c r="AJ13" i="23"/>
  <c r="I13" i="23"/>
  <c r="I36" i="23" s="1"/>
  <c r="AJ16" i="23"/>
  <c r="I16" i="23"/>
  <c r="I39" i="23" s="1"/>
  <c r="I5" i="23"/>
  <c r="I28" i="23" s="1"/>
  <c r="AJ5" i="23"/>
  <c r="AJ12" i="23"/>
  <c r="I12" i="23"/>
  <c r="I35" i="23" s="1"/>
  <c r="AG17" i="23"/>
  <c r="AM17" i="23" s="1"/>
  <c r="D17" i="23"/>
  <c r="D40" i="23" s="1"/>
  <c r="AG5" i="23"/>
  <c r="AM5" i="23" s="1"/>
  <c r="D5" i="23"/>
  <c r="D28" i="23" s="1"/>
  <c r="D16" i="23"/>
  <c r="D39" i="23" s="1"/>
  <c r="AG16" i="23"/>
  <c r="AG4" i="23"/>
  <c r="D4" i="23"/>
  <c r="D27" i="23" s="1"/>
  <c r="AI14" i="23"/>
  <c r="G14" i="23"/>
  <c r="G37" i="23" s="1"/>
  <c r="AJ17" i="23"/>
  <c r="I17" i="23"/>
  <c r="I40" i="23" s="1"/>
  <c r="AP9" i="22"/>
  <c r="AP13" i="22"/>
  <c r="B22" i="22" s="1"/>
  <c r="B45" i="22" s="1"/>
  <c r="AP12" i="22"/>
  <c r="AF20" i="22" s="1"/>
  <c r="AG13" i="21"/>
  <c r="AM13" i="21" s="1"/>
  <c r="AP7" i="22"/>
  <c r="D18" i="22"/>
  <c r="D41" i="22" s="1"/>
  <c r="AJ41" i="22" s="1"/>
  <c r="AL41" i="22" s="1"/>
  <c r="AP8" i="22"/>
  <c r="G4" i="22"/>
  <c r="G27" i="22" s="1"/>
  <c r="D19" i="22"/>
  <c r="D42" i="22" s="1"/>
  <c r="AB42" i="22" s="1"/>
  <c r="AJ19" i="22"/>
  <c r="AP4" i="22"/>
  <c r="AP6" i="22"/>
  <c r="AF8" i="22" s="1"/>
  <c r="AM18" i="22"/>
  <c r="AP11" i="22"/>
  <c r="AP5" i="22"/>
  <c r="AJ17" i="21"/>
  <c r="AJ12" i="21"/>
  <c r="AP8" i="21"/>
  <c r="B12" i="21" s="1"/>
  <c r="B35" i="21" s="1"/>
  <c r="D16" i="22"/>
  <c r="D39" i="22" s="1"/>
  <c r="AG16" i="22"/>
  <c r="AJ10" i="22"/>
  <c r="I10" i="22"/>
  <c r="I33" i="22" s="1"/>
  <c r="AG11" i="22"/>
  <c r="AM11" i="22" s="1"/>
  <c r="D11" i="22"/>
  <c r="D34" i="22" s="1"/>
  <c r="AI12" i="22"/>
  <c r="G12" i="22"/>
  <c r="G35" i="22" s="1"/>
  <c r="D13" i="22"/>
  <c r="D36" i="22" s="1"/>
  <c r="AG13" i="22"/>
  <c r="AM13" i="22" s="1"/>
  <c r="I9" i="22"/>
  <c r="I32" i="22" s="1"/>
  <c r="AJ9" i="22"/>
  <c r="AG12" i="22"/>
  <c r="D12" i="22"/>
  <c r="D35" i="22" s="1"/>
  <c r="AG8" i="22"/>
  <c r="D8" i="22"/>
  <c r="D31" i="22" s="1"/>
  <c r="I13" i="22"/>
  <c r="I36" i="22" s="1"/>
  <c r="AJ13" i="22"/>
  <c r="AJ12" i="22"/>
  <c r="I12" i="22"/>
  <c r="I35" i="22" s="1"/>
  <c r="AP10" i="21"/>
  <c r="AF16" i="21" s="1"/>
  <c r="I21" i="22"/>
  <c r="I44" i="22" s="1"/>
  <c r="AJ21" i="22"/>
  <c r="AG6" i="22"/>
  <c r="D6" i="22"/>
  <c r="D29" i="22" s="1"/>
  <c r="AG12" i="21"/>
  <c r="AJ20" i="22"/>
  <c r="I20" i="22"/>
  <c r="I43" i="22" s="1"/>
  <c r="AG7" i="22"/>
  <c r="AM7" i="22" s="1"/>
  <c r="D7" i="22"/>
  <c r="D30" i="22" s="1"/>
  <c r="G6" i="22"/>
  <c r="G29" i="22" s="1"/>
  <c r="AI6" i="22"/>
  <c r="AG20" i="22"/>
  <c r="D20" i="22"/>
  <c r="D43" i="22" s="1"/>
  <c r="I8" i="22"/>
  <c r="I31" i="22" s="1"/>
  <c r="AJ8" i="22"/>
  <c r="D21" i="22"/>
  <c r="D44" i="22" s="1"/>
  <c r="AG21" i="22"/>
  <c r="AM21" i="22" s="1"/>
  <c r="AG23" i="22"/>
  <c r="AM23" i="22" s="1"/>
  <c r="D23" i="22"/>
  <c r="D46" i="22" s="1"/>
  <c r="AJ7" i="22"/>
  <c r="I7" i="22"/>
  <c r="I30" i="22" s="1"/>
  <c r="D9" i="22"/>
  <c r="D32" i="22" s="1"/>
  <c r="AG9" i="22"/>
  <c r="AM9" i="22" s="1"/>
  <c r="AJ6" i="22"/>
  <c r="I6" i="22"/>
  <c r="I29" i="22" s="1"/>
  <c r="G22" i="22"/>
  <c r="G45" i="22" s="1"/>
  <c r="AI22" i="22"/>
  <c r="I22" i="22"/>
  <c r="I45" i="22" s="1"/>
  <c r="AJ22" i="22"/>
  <c r="I16" i="22"/>
  <c r="I39" i="22" s="1"/>
  <c r="AJ16" i="22"/>
  <c r="D22" i="22"/>
  <c r="D45" i="22" s="1"/>
  <c r="AG22" i="22"/>
  <c r="G8" i="22"/>
  <c r="G31" i="22" s="1"/>
  <c r="AI8" i="22"/>
  <c r="I23" i="22"/>
  <c r="I46" i="22" s="1"/>
  <c r="AJ23" i="22"/>
  <c r="AJ17" i="22"/>
  <c r="I17" i="22"/>
  <c r="I40" i="22" s="1"/>
  <c r="D17" i="22"/>
  <c r="D40" i="22" s="1"/>
  <c r="AG17" i="22"/>
  <c r="AM17" i="22" s="1"/>
  <c r="G10" i="22"/>
  <c r="G33" i="22" s="1"/>
  <c r="AI10" i="22"/>
  <c r="AG4" i="22"/>
  <c r="D4" i="22"/>
  <c r="D27" i="22" s="1"/>
  <c r="AG15" i="22"/>
  <c r="AM15" i="22" s="1"/>
  <c r="D15" i="22"/>
  <c r="D38" i="22" s="1"/>
  <c r="AG14" i="22"/>
  <c r="D14" i="22"/>
  <c r="D37" i="22" s="1"/>
  <c r="AI18" i="22"/>
  <c r="G18" i="22"/>
  <c r="G41" i="22" s="1"/>
  <c r="D10" i="22"/>
  <c r="D33" i="22" s="1"/>
  <c r="AG10" i="22"/>
  <c r="I16" i="21"/>
  <c r="I39" i="21" s="1"/>
  <c r="I5" i="22"/>
  <c r="I28" i="22" s="1"/>
  <c r="AJ5" i="22"/>
  <c r="AJ15" i="22"/>
  <c r="I15" i="22"/>
  <c r="I38" i="22" s="1"/>
  <c r="D5" i="22"/>
  <c r="D28" i="22" s="1"/>
  <c r="AG5" i="22"/>
  <c r="AM5" i="22" s="1"/>
  <c r="AI14" i="22"/>
  <c r="G14" i="22"/>
  <c r="G37" i="22" s="1"/>
  <c r="AJ4" i="22"/>
  <c r="I4" i="22"/>
  <c r="I27" i="22" s="1"/>
  <c r="AJ14" i="22"/>
  <c r="I14" i="22"/>
  <c r="I37" i="22" s="1"/>
  <c r="I11" i="22"/>
  <c r="I34" i="22" s="1"/>
  <c r="AJ11" i="22"/>
  <c r="D16" i="21"/>
  <c r="D39" i="21" s="1"/>
  <c r="AP6" i="20"/>
  <c r="AP12" i="21"/>
  <c r="O38" i="21"/>
  <c r="AB38" i="21"/>
  <c r="AP9" i="21"/>
  <c r="AP4" i="21"/>
  <c r="AP5" i="21"/>
  <c r="B6" i="21" s="1"/>
  <c r="B29" i="21" s="1"/>
  <c r="AP11" i="21"/>
  <c r="AP6" i="21"/>
  <c r="I15" i="21"/>
  <c r="I38" i="21" s="1"/>
  <c r="D16" i="20"/>
  <c r="D39" i="20" s="1"/>
  <c r="AJ39" i="20" s="1"/>
  <c r="AL39" i="20" s="1"/>
  <c r="D11" i="21"/>
  <c r="D34" i="21" s="1"/>
  <c r="AI33" i="21" s="1"/>
  <c r="AP7" i="21"/>
  <c r="B10" i="21" s="1"/>
  <c r="B33" i="21" s="1"/>
  <c r="D14" i="21"/>
  <c r="D37" i="21" s="1"/>
  <c r="AJ37" i="21" s="1"/>
  <c r="AL37" i="21" s="1"/>
  <c r="AP13" i="21"/>
  <c r="AJ35" i="21"/>
  <c r="AL35" i="21" s="1"/>
  <c r="D10" i="21"/>
  <c r="D33" i="21" s="1"/>
  <c r="AP11" i="20"/>
  <c r="AG15" i="21"/>
  <c r="AM15" i="21" s="1"/>
  <c r="AP9" i="20"/>
  <c r="AF14" i="20" s="1"/>
  <c r="AT10" i="20"/>
  <c r="G16" i="20" s="1"/>
  <c r="G39" i="20" s="1"/>
  <c r="AG10" i="21"/>
  <c r="AJ16" i="20"/>
  <c r="AM16" i="20" s="1"/>
  <c r="AJ14" i="21"/>
  <c r="AP12" i="20"/>
  <c r="B20" i="20" s="1"/>
  <c r="B43" i="20" s="1"/>
  <c r="AJ13" i="21"/>
  <c r="AJ20" i="20"/>
  <c r="I23" i="20"/>
  <c r="I46" i="20" s="1"/>
  <c r="AP8" i="20"/>
  <c r="D7" i="20"/>
  <c r="D30" i="20" s="1"/>
  <c r="AI29" i="20" s="1"/>
  <c r="AT13" i="20"/>
  <c r="G22" i="20" s="1"/>
  <c r="G45" i="20" s="1"/>
  <c r="AJ11" i="21"/>
  <c r="I11" i="21"/>
  <c r="I34" i="21" s="1"/>
  <c r="I7" i="20"/>
  <c r="I30" i="20" s="1"/>
  <c r="G12" i="21"/>
  <c r="G35" i="21" s="1"/>
  <c r="G18" i="21"/>
  <c r="G41" i="21" s="1"/>
  <c r="AP13" i="20"/>
  <c r="B22" i="20" s="1"/>
  <c r="B45" i="20" s="1"/>
  <c r="I10" i="21"/>
  <c r="I33" i="21" s="1"/>
  <c r="AJ10" i="21"/>
  <c r="AP5" i="20"/>
  <c r="AG21" i="21"/>
  <c r="AM21" i="21" s="1"/>
  <c r="D21" i="21"/>
  <c r="D44" i="21" s="1"/>
  <c r="I5" i="20"/>
  <c r="I28" i="20" s="1"/>
  <c r="AJ21" i="21"/>
  <c r="I21" i="21"/>
  <c r="I44" i="21" s="1"/>
  <c r="AJ20" i="21"/>
  <c r="I20" i="21"/>
  <c r="I43" i="21" s="1"/>
  <c r="AG7" i="21"/>
  <c r="AM7" i="21" s="1"/>
  <c r="D7" i="21"/>
  <c r="D30" i="21" s="1"/>
  <c r="AI18" i="21"/>
  <c r="AI20" i="21"/>
  <c r="G20" i="21"/>
  <c r="G43" i="21" s="1"/>
  <c r="D20" i="21"/>
  <c r="D43" i="21" s="1"/>
  <c r="AG20" i="21"/>
  <c r="AJ22" i="20"/>
  <c r="AG10" i="20"/>
  <c r="AM16" i="21"/>
  <c r="AJ6" i="21"/>
  <c r="I6" i="21"/>
  <c r="I29" i="21" s="1"/>
  <c r="AG6" i="21"/>
  <c r="D6" i="21"/>
  <c r="D29" i="21" s="1"/>
  <c r="AI6" i="21"/>
  <c r="G6" i="21"/>
  <c r="G29" i="21" s="1"/>
  <c r="AJ6" i="20"/>
  <c r="AM6" i="20" s="1"/>
  <c r="I7" i="21"/>
  <c r="I30" i="21" s="1"/>
  <c r="AJ7" i="21"/>
  <c r="D5" i="21"/>
  <c r="D28" i="21" s="1"/>
  <c r="AG5" i="21"/>
  <c r="AM5" i="21" s="1"/>
  <c r="AJ4" i="21"/>
  <c r="I4" i="21"/>
  <c r="I27" i="21" s="1"/>
  <c r="AI14" i="21"/>
  <c r="G14" i="21"/>
  <c r="G37" i="21" s="1"/>
  <c r="I5" i="21"/>
  <c r="I28" i="21" s="1"/>
  <c r="AJ5" i="21"/>
  <c r="D4" i="21"/>
  <c r="D27" i="21" s="1"/>
  <c r="AG4" i="21"/>
  <c r="D22" i="21"/>
  <c r="D45" i="21" s="1"/>
  <c r="AG22" i="21"/>
  <c r="I22" i="21"/>
  <c r="I45" i="21" s="1"/>
  <c r="AJ22" i="21"/>
  <c r="D20" i="20"/>
  <c r="D43" i="20" s="1"/>
  <c r="AJ43" i="20" s="1"/>
  <c r="AL43" i="20" s="1"/>
  <c r="AG23" i="21"/>
  <c r="AM23" i="21" s="1"/>
  <c r="D23" i="21"/>
  <c r="D46" i="21" s="1"/>
  <c r="D9" i="21"/>
  <c r="D32" i="21" s="1"/>
  <c r="AG9" i="21"/>
  <c r="AM9" i="21" s="1"/>
  <c r="AG4" i="20"/>
  <c r="AJ9" i="21"/>
  <c r="I9" i="21"/>
  <c r="I32" i="21" s="1"/>
  <c r="AT5" i="20"/>
  <c r="AI6" i="20" s="1"/>
  <c r="AT12" i="20"/>
  <c r="AI20" i="20" s="1"/>
  <c r="AI16" i="21"/>
  <c r="G16" i="21"/>
  <c r="G39" i="21" s="1"/>
  <c r="AG19" i="21"/>
  <c r="AM19" i="21" s="1"/>
  <c r="D19" i="21"/>
  <c r="D42" i="21" s="1"/>
  <c r="O40" i="21"/>
  <c r="AI39" i="21"/>
  <c r="AB40" i="21"/>
  <c r="AG18" i="21"/>
  <c r="D18" i="21"/>
  <c r="D41" i="21" s="1"/>
  <c r="AP4" i="20"/>
  <c r="B4" i="20" s="1"/>
  <c r="B27" i="20" s="1"/>
  <c r="AJ19" i="21"/>
  <c r="I19" i="21"/>
  <c r="I42" i="21" s="1"/>
  <c r="I23" i="21"/>
  <c r="I46" i="21" s="1"/>
  <c r="AJ23" i="21"/>
  <c r="AJ18" i="21"/>
  <c r="I18" i="21"/>
  <c r="I41" i="21" s="1"/>
  <c r="D8" i="21"/>
  <c r="D31" i="21" s="1"/>
  <c r="AG8" i="21"/>
  <c r="G10" i="21"/>
  <c r="G33" i="21" s="1"/>
  <c r="AI10" i="21"/>
  <c r="I8" i="21"/>
  <c r="I31" i="21" s="1"/>
  <c r="AJ8" i="21"/>
  <c r="O36" i="21"/>
  <c r="AB36" i="21"/>
  <c r="AI35" i="21"/>
  <c r="AP10" i="20"/>
  <c r="B16" i="20" s="1"/>
  <c r="B39" i="20" s="1"/>
  <c r="AP7" i="20"/>
  <c r="B10" i="20" s="1"/>
  <c r="B33" i="20" s="1"/>
  <c r="I4" i="20"/>
  <c r="I27" i="20" s="1"/>
  <c r="AJ27" i="20" s="1"/>
  <c r="AL27" i="20" s="1"/>
  <c r="AJ4" i="20"/>
  <c r="AJ17" i="20"/>
  <c r="D17" i="20"/>
  <c r="D40" i="20" s="1"/>
  <c r="O40" i="20" s="1"/>
  <c r="G18" i="20"/>
  <c r="G41" i="20" s="1"/>
  <c r="I21" i="20"/>
  <c r="I44" i="20" s="1"/>
  <c r="D11" i="20"/>
  <c r="D34" i="20" s="1"/>
  <c r="AB34" i="20" s="1"/>
  <c r="AJ10" i="20"/>
  <c r="I10" i="20"/>
  <c r="I33" i="20" s="1"/>
  <c r="AJ33" i="20" s="1"/>
  <c r="AL33" i="20" s="1"/>
  <c r="I11" i="20"/>
  <c r="I34" i="20" s="1"/>
  <c r="AG20" i="20"/>
  <c r="AJ45" i="20"/>
  <c r="AL45" i="20" s="1"/>
  <c r="AJ29" i="20"/>
  <c r="AL29" i="20" s="1"/>
  <c r="AG22" i="20"/>
  <c r="G10" i="20"/>
  <c r="G33" i="20" s="1"/>
  <c r="AI14" i="20"/>
  <c r="G14" i="20"/>
  <c r="G37" i="20" s="1"/>
  <c r="AI8" i="20"/>
  <c r="G8" i="20"/>
  <c r="G31" i="20" s="1"/>
  <c r="AG14" i="20"/>
  <c r="D14" i="20"/>
  <c r="D37" i="20" s="1"/>
  <c r="O28" i="20"/>
  <c r="AI27" i="20"/>
  <c r="AJ14" i="20"/>
  <c r="I14" i="20"/>
  <c r="I37" i="20" s="1"/>
  <c r="AB46" i="20"/>
  <c r="O46" i="20"/>
  <c r="AI45" i="20"/>
  <c r="AI43" i="20"/>
  <c r="AB44" i="20"/>
  <c r="O44" i="20"/>
  <c r="AJ18" i="20"/>
  <c r="I18" i="20"/>
  <c r="I41" i="20" s="1"/>
  <c r="AJ15" i="20"/>
  <c r="I15" i="20"/>
  <c r="I38" i="20" s="1"/>
  <c r="AJ12" i="20"/>
  <c r="I12" i="20"/>
  <c r="I35" i="20" s="1"/>
  <c r="AJ19" i="20"/>
  <c r="I19" i="20"/>
  <c r="I42" i="20" s="1"/>
  <c r="AG8" i="20"/>
  <c r="D8" i="20"/>
  <c r="D31" i="20" s="1"/>
  <c r="D18" i="20"/>
  <c r="D41" i="20" s="1"/>
  <c r="AG18" i="20"/>
  <c r="AG13" i="20"/>
  <c r="AM13" i="20" s="1"/>
  <c r="D13" i="20"/>
  <c r="D36" i="20" s="1"/>
  <c r="D19" i="20"/>
  <c r="D42" i="20" s="1"/>
  <c r="AG19" i="20"/>
  <c r="AM19" i="20" s="1"/>
  <c r="AJ8" i="20"/>
  <c r="I8" i="20"/>
  <c r="I31" i="20" s="1"/>
  <c r="G4" i="20"/>
  <c r="G27" i="20" s="1"/>
  <c r="AI4" i="20"/>
  <c r="AG9" i="20"/>
  <c r="AM9" i="20" s="1"/>
  <c r="D9" i="20"/>
  <c r="D32" i="20" s="1"/>
  <c r="D12" i="20"/>
  <c r="D35" i="20" s="1"/>
  <c r="AG12" i="20"/>
  <c r="AJ13" i="20"/>
  <c r="I13" i="20"/>
  <c r="I36" i="20" s="1"/>
  <c r="D15" i="20"/>
  <c r="D38" i="20" s="1"/>
  <c r="AG15" i="20"/>
  <c r="AM15" i="20" s="1"/>
  <c r="AJ9" i="20"/>
  <c r="I9" i="20"/>
  <c r="I32" i="20" s="1"/>
  <c r="AP5" i="19"/>
  <c r="AT4" i="19"/>
  <c r="D12" i="19"/>
  <c r="D35" i="19" s="1"/>
  <c r="AJ35" i="19" s="1"/>
  <c r="AL35" i="19" s="1"/>
  <c r="AT8" i="19"/>
  <c r="AI12" i="19" s="1"/>
  <c r="AJ12" i="19"/>
  <c r="AP11" i="19"/>
  <c r="AP8" i="19"/>
  <c r="B12" i="19" s="1"/>
  <c r="B35" i="19" s="1"/>
  <c r="AT6" i="19"/>
  <c r="AI8" i="19" s="1"/>
  <c r="AP13" i="19"/>
  <c r="AP7" i="18"/>
  <c r="B10" i="18" s="1"/>
  <c r="B33" i="18" s="1"/>
  <c r="AT10" i="19"/>
  <c r="G16" i="19" s="1"/>
  <c r="G39" i="19" s="1"/>
  <c r="AT13" i="19"/>
  <c r="I20" i="19"/>
  <c r="I43" i="19" s="1"/>
  <c r="AJ43" i="19" s="1"/>
  <c r="AL43" i="19" s="1"/>
  <c r="AP9" i="19"/>
  <c r="B14" i="19" s="1"/>
  <c r="B37" i="19" s="1"/>
  <c r="AP4" i="19"/>
  <c r="AF4" i="19" s="1"/>
  <c r="AG13" i="19"/>
  <c r="AM13" i="19" s="1"/>
  <c r="AP12" i="19"/>
  <c r="AF20" i="19" s="1"/>
  <c r="AJ21" i="19"/>
  <c r="AJ37" i="19"/>
  <c r="AL37" i="19" s="1"/>
  <c r="AP6" i="19"/>
  <c r="AF8" i="19" s="1"/>
  <c r="AJ15" i="19"/>
  <c r="AG21" i="19"/>
  <c r="AM21" i="19" s="1"/>
  <c r="AM20" i="19" s="1"/>
  <c r="AG15" i="19"/>
  <c r="AM15" i="19" s="1"/>
  <c r="AP13" i="18"/>
  <c r="AT11" i="18"/>
  <c r="G18" i="18" s="1"/>
  <c r="G41" i="18" s="1"/>
  <c r="AT12" i="19"/>
  <c r="AI20" i="19" s="1"/>
  <c r="AT7" i="19"/>
  <c r="AI10" i="19" s="1"/>
  <c r="AP12" i="18"/>
  <c r="AP8" i="18"/>
  <c r="AP7" i="19"/>
  <c r="AF10" i="19" s="1"/>
  <c r="AP10" i="19"/>
  <c r="AF16" i="19" s="1"/>
  <c r="AP5" i="18"/>
  <c r="AT8" i="18"/>
  <c r="AP6" i="18"/>
  <c r="B8" i="18" s="1"/>
  <c r="B31" i="18" s="1"/>
  <c r="AP4" i="18"/>
  <c r="AF4" i="18" s="1"/>
  <c r="AG14" i="19"/>
  <c r="AG5" i="19"/>
  <c r="AM5" i="19" s="1"/>
  <c r="D5" i="19"/>
  <c r="D28" i="19" s="1"/>
  <c r="D22" i="19"/>
  <c r="D45" i="19" s="1"/>
  <c r="AG22" i="19"/>
  <c r="AB38" i="19"/>
  <c r="O38" i="19"/>
  <c r="AI37" i="19"/>
  <c r="D6" i="19"/>
  <c r="D29" i="19" s="1"/>
  <c r="AG6" i="19"/>
  <c r="AG23" i="19"/>
  <c r="AM23" i="19" s="1"/>
  <c r="D23" i="19"/>
  <c r="D46" i="19" s="1"/>
  <c r="AG18" i="19"/>
  <c r="D18" i="19"/>
  <c r="D41" i="19" s="1"/>
  <c r="G14" i="19"/>
  <c r="G37" i="19" s="1"/>
  <c r="AI14" i="19"/>
  <c r="D7" i="19"/>
  <c r="D30" i="19" s="1"/>
  <c r="AG7" i="19"/>
  <c r="AM7" i="19" s="1"/>
  <c r="AJ11" i="19"/>
  <c r="I11" i="19"/>
  <c r="I34" i="19" s="1"/>
  <c r="I8" i="19"/>
  <c r="I31" i="19" s="1"/>
  <c r="AJ8" i="19"/>
  <c r="AJ10" i="19"/>
  <c r="I10" i="19"/>
  <c r="I33" i="19" s="1"/>
  <c r="D9" i="19"/>
  <c r="D32" i="19" s="1"/>
  <c r="AG9" i="19"/>
  <c r="AM9" i="19" s="1"/>
  <c r="AJ18" i="19"/>
  <c r="I18" i="19"/>
  <c r="I41" i="19" s="1"/>
  <c r="AJ5" i="19"/>
  <c r="I5" i="19"/>
  <c r="I28" i="19" s="1"/>
  <c r="AB36" i="19"/>
  <c r="O36" i="19"/>
  <c r="AI35" i="19"/>
  <c r="AJ6" i="19"/>
  <c r="I6" i="19"/>
  <c r="I29" i="19" s="1"/>
  <c r="AG11" i="19"/>
  <c r="AM11" i="19" s="1"/>
  <c r="D11" i="19"/>
  <c r="D34" i="19" s="1"/>
  <c r="AG10" i="19"/>
  <c r="D10" i="19"/>
  <c r="D33" i="19" s="1"/>
  <c r="I9" i="19"/>
  <c r="I32" i="19" s="1"/>
  <c r="AJ9" i="19"/>
  <c r="AG8" i="19"/>
  <c r="D8" i="19"/>
  <c r="D31" i="19" s="1"/>
  <c r="O44" i="19"/>
  <c r="AI43" i="19"/>
  <c r="AB44" i="19"/>
  <c r="AG17" i="19"/>
  <c r="AM17" i="19" s="1"/>
  <c r="D17" i="19"/>
  <c r="D40" i="19" s="1"/>
  <c r="AG19" i="19"/>
  <c r="AM19" i="19" s="1"/>
  <c r="D19" i="19"/>
  <c r="D42" i="19" s="1"/>
  <c r="D4" i="19"/>
  <c r="D27" i="19" s="1"/>
  <c r="AG4" i="19"/>
  <c r="AJ22" i="19"/>
  <c r="I22" i="19"/>
  <c r="I45" i="19" s="1"/>
  <c r="D16" i="19"/>
  <c r="D39" i="19" s="1"/>
  <c r="AG16" i="19"/>
  <c r="AJ23" i="19"/>
  <c r="I23" i="19"/>
  <c r="I46" i="19" s="1"/>
  <c r="I4" i="19"/>
  <c r="I27" i="19" s="1"/>
  <c r="AJ4" i="19"/>
  <c r="I7" i="19"/>
  <c r="I30" i="19" s="1"/>
  <c r="AJ7" i="19"/>
  <c r="AJ17" i="19"/>
  <c r="I17" i="19"/>
  <c r="I40" i="19" s="1"/>
  <c r="AJ19" i="19"/>
  <c r="I19" i="19"/>
  <c r="I42" i="19" s="1"/>
  <c r="AJ16" i="19"/>
  <c r="I16" i="19"/>
  <c r="I39" i="19" s="1"/>
  <c r="AP9" i="18"/>
  <c r="AP11" i="18"/>
  <c r="AF18" i="18" s="1"/>
  <c r="AP10" i="18"/>
  <c r="B16" i="18" s="1"/>
  <c r="B39" i="18" s="1"/>
  <c r="AT10" i="18"/>
  <c r="G16" i="18" s="1"/>
  <c r="G39" i="18" s="1"/>
  <c r="D15" i="18"/>
  <c r="D38" i="18" s="1"/>
  <c r="AG15" i="18"/>
  <c r="AM15" i="18" s="1"/>
  <c r="AJ21" i="18"/>
  <c r="I21" i="18"/>
  <c r="I44" i="18" s="1"/>
  <c r="AJ16" i="18"/>
  <c r="I16" i="18"/>
  <c r="I39" i="18" s="1"/>
  <c r="AG6" i="18"/>
  <c r="D6" i="18"/>
  <c r="D29" i="18" s="1"/>
  <c r="AG17" i="18"/>
  <c r="AM17" i="18" s="1"/>
  <c r="D17" i="18"/>
  <c r="D40" i="18" s="1"/>
  <c r="AJ7" i="18"/>
  <c r="I7" i="18"/>
  <c r="I30" i="18" s="1"/>
  <c r="I15" i="18"/>
  <c r="I38" i="18" s="1"/>
  <c r="AJ15" i="18"/>
  <c r="AJ14" i="18"/>
  <c r="I14" i="18"/>
  <c r="I37" i="18" s="1"/>
  <c r="AG14" i="18"/>
  <c r="D14" i="18"/>
  <c r="D37" i="18" s="1"/>
  <c r="AI4" i="18"/>
  <c r="G4" i="18"/>
  <c r="G27" i="18" s="1"/>
  <c r="D7" i="18"/>
  <c r="D30" i="18" s="1"/>
  <c r="AG7" i="18"/>
  <c r="AM7" i="18" s="1"/>
  <c r="AJ17" i="18"/>
  <c r="I17" i="18"/>
  <c r="I40" i="18" s="1"/>
  <c r="AJ6" i="18"/>
  <c r="I6" i="18"/>
  <c r="I29" i="18" s="1"/>
  <c r="AI8" i="18"/>
  <c r="G8" i="18"/>
  <c r="G31" i="18" s="1"/>
  <c r="AJ4" i="18"/>
  <c r="I4" i="18"/>
  <c r="I27" i="18" s="1"/>
  <c r="AG13" i="18"/>
  <c r="AM13" i="18" s="1"/>
  <c r="D13" i="18"/>
  <c r="D36" i="18" s="1"/>
  <c r="AJ5" i="18"/>
  <c r="I5" i="18"/>
  <c r="I28" i="18" s="1"/>
  <c r="D5" i="18"/>
  <c r="D28" i="18" s="1"/>
  <c r="AG5" i="18"/>
  <c r="AM5" i="18" s="1"/>
  <c r="D22" i="18"/>
  <c r="D45" i="18" s="1"/>
  <c r="AG22" i="18"/>
  <c r="D9" i="18"/>
  <c r="D32" i="18" s="1"/>
  <c r="AG9" i="18"/>
  <c r="AM9" i="18" s="1"/>
  <c r="AG8" i="18"/>
  <c r="D8" i="18"/>
  <c r="D31" i="18" s="1"/>
  <c r="AG10" i="18"/>
  <c r="D10" i="18"/>
  <c r="D33" i="18" s="1"/>
  <c r="I18" i="18"/>
  <c r="I41" i="18" s="1"/>
  <c r="AJ18" i="18"/>
  <c r="AJ20" i="18"/>
  <c r="I20" i="18"/>
  <c r="I43" i="18" s="1"/>
  <c r="AG16" i="18"/>
  <c r="D16" i="18"/>
  <c r="D39" i="18" s="1"/>
  <c r="AJ13" i="18"/>
  <c r="I13" i="18"/>
  <c r="I36" i="18" s="1"/>
  <c r="D23" i="18"/>
  <c r="D46" i="18" s="1"/>
  <c r="AG23" i="18"/>
  <c r="AM23" i="18" s="1"/>
  <c r="AJ12" i="18"/>
  <c r="I12" i="18"/>
  <c r="I35" i="18" s="1"/>
  <c r="AG4" i="18"/>
  <c r="D4" i="18"/>
  <c r="D27" i="18" s="1"/>
  <c r="D12" i="18"/>
  <c r="D35" i="18" s="1"/>
  <c r="AG12" i="18"/>
  <c r="AJ23" i="18"/>
  <c r="I23" i="18"/>
  <c r="I46" i="18" s="1"/>
  <c r="AJ22" i="18"/>
  <c r="I22" i="18"/>
  <c r="I45" i="18" s="1"/>
  <c r="AJ9" i="18"/>
  <c r="I9" i="18"/>
  <c r="I32" i="18" s="1"/>
  <c r="AG19" i="18"/>
  <c r="AM19" i="18" s="1"/>
  <c r="D19" i="18"/>
  <c r="D42" i="18" s="1"/>
  <c r="AJ8" i="18"/>
  <c r="I8" i="18"/>
  <c r="I31" i="18" s="1"/>
  <c r="AG18" i="18"/>
  <c r="D18" i="18"/>
  <c r="D41" i="18" s="1"/>
  <c r="AG11" i="18"/>
  <c r="AM11" i="18" s="1"/>
  <c r="D11" i="18"/>
  <c r="D34" i="18" s="1"/>
  <c r="AJ19" i="18"/>
  <c r="I19" i="18"/>
  <c r="I42" i="18" s="1"/>
  <c r="AJ11" i="18"/>
  <c r="I11" i="18"/>
  <c r="I34" i="18" s="1"/>
  <c r="D21" i="18"/>
  <c r="D44" i="18" s="1"/>
  <c r="AG21" i="18"/>
  <c r="AM21" i="18" s="1"/>
  <c r="AJ10" i="18"/>
  <c r="I10" i="18"/>
  <c r="I33" i="18" s="1"/>
  <c r="D20" i="18"/>
  <c r="D43" i="18" s="1"/>
  <c r="AG20" i="18"/>
  <c r="AF10" i="25" l="1"/>
  <c r="AL10" i="25" s="1"/>
  <c r="AI20" i="25"/>
  <c r="AM10" i="25"/>
  <c r="AP12" i="25"/>
  <c r="B20" i="25" s="1"/>
  <c r="B43" i="25" s="1"/>
  <c r="AF43" i="25" s="1"/>
  <c r="AG43" i="25" s="1"/>
  <c r="AM43" i="25" s="1"/>
  <c r="AN43" i="25" s="1"/>
  <c r="AM20" i="25"/>
  <c r="AJ29" i="25"/>
  <c r="AL29" i="25" s="1"/>
  <c r="AF41" i="25"/>
  <c r="AG41" i="25" s="1"/>
  <c r="AM18" i="24"/>
  <c r="AB34" i="25"/>
  <c r="AP5" i="25"/>
  <c r="B6" i="25" s="1"/>
  <c r="B29" i="25" s="1"/>
  <c r="AF29" i="25" s="1"/>
  <c r="AG29" i="25" s="1"/>
  <c r="AF22" i="25"/>
  <c r="AL22" i="25" s="1"/>
  <c r="AI33" i="25"/>
  <c r="AF45" i="25"/>
  <c r="AG45" i="25" s="1"/>
  <c r="AI6" i="25"/>
  <c r="AM6" i="25"/>
  <c r="AF18" i="24"/>
  <c r="AL18" i="24" s="1"/>
  <c r="AF18" i="25"/>
  <c r="AL18" i="25" s="1"/>
  <c r="B14" i="24"/>
  <c r="B37" i="24" s="1"/>
  <c r="AF37" i="24" s="1"/>
  <c r="AG37" i="24" s="1"/>
  <c r="AF33" i="25"/>
  <c r="AG33" i="25" s="1"/>
  <c r="AM33" i="25" s="1"/>
  <c r="AN33" i="25" s="1"/>
  <c r="W33" i="25" s="1"/>
  <c r="AB33" i="25" s="1"/>
  <c r="AJ43" i="24"/>
  <c r="AL43" i="24" s="1"/>
  <c r="AM22" i="25"/>
  <c r="AJ31" i="25"/>
  <c r="AL31" i="25" s="1"/>
  <c r="AJ27" i="25"/>
  <c r="AL27" i="25" s="1"/>
  <c r="AM16" i="25"/>
  <c r="AM41" i="24"/>
  <c r="AN41" i="24" s="1"/>
  <c r="U41" i="24" s="1"/>
  <c r="AM14" i="25"/>
  <c r="AJ41" i="25"/>
  <c r="AL41" i="25" s="1"/>
  <c r="AJ45" i="25"/>
  <c r="AL45" i="25" s="1"/>
  <c r="AI27" i="25"/>
  <c r="O28" i="25"/>
  <c r="AI31" i="25"/>
  <c r="AB32" i="25"/>
  <c r="O32" i="25"/>
  <c r="AB36" i="25"/>
  <c r="O36" i="25"/>
  <c r="AI35" i="25"/>
  <c r="AJ45" i="24"/>
  <c r="AL45" i="24" s="1"/>
  <c r="B4" i="25"/>
  <c r="B27" i="25" s="1"/>
  <c r="AF27" i="25" s="1"/>
  <c r="AG27" i="25" s="1"/>
  <c r="AF4" i="25"/>
  <c r="AL4" i="25" s="1"/>
  <c r="AI37" i="25"/>
  <c r="AB38" i="25"/>
  <c r="O38" i="25"/>
  <c r="AB40" i="25"/>
  <c r="AI39" i="25"/>
  <c r="O40" i="25"/>
  <c r="AB46" i="25"/>
  <c r="O46" i="25"/>
  <c r="AI45" i="25"/>
  <c r="AF16" i="25"/>
  <c r="AL16" i="25" s="1"/>
  <c r="B16" i="25"/>
  <c r="B39" i="25" s="1"/>
  <c r="AF39" i="25" s="1"/>
  <c r="AG39" i="25" s="1"/>
  <c r="AJ39" i="25"/>
  <c r="AL39" i="25" s="1"/>
  <c r="AI41" i="25"/>
  <c r="O42" i="25"/>
  <c r="AB42" i="25"/>
  <c r="AJ37" i="25"/>
  <c r="AL37" i="25" s="1"/>
  <c r="AF8" i="25"/>
  <c r="AL8" i="25" s="1"/>
  <c r="B8" i="25"/>
  <c r="B31" i="25" s="1"/>
  <c r="AF31" i="25" s="1"/>
  <c r="AG31" i="25" s="1"/>
  <c r="AM18" i="25"/>
  <c r="AM8" i="25"/>
  <c r="AF14" i="25"/>
  <c r="AL14" i="25" s="1"/>
  <c r="B14" i="25"/>
  <c r="B37" i="25" s="1"/>
  <c r="AF37" i="25" s="1"/>
  <c r="AG37" i="25" s="1"/>
  <c r="AM4" i="25"/>
  <c r="B12" i="25"/>
  <c r="B35" i="25" s="1"/>
  <c r="AF35" i="25" s="1"/>
  <c r="AG35" i="25" s="1"/>
  <c r="AF12" i="25"/>
  <c r="AL12" i="25" s="1"/>
  <c r="AM12" i="25"/>
  <c r="AJ35" i="25"/>
  <c r="AL35" i="25" s="1"/>
  <c r="AM14" i="24"/>
  <c r="AJ29" i="24"/>
  <c r="AL29" i="24" s="1"/>
  <c r="AJ37" i="24"/>
  <c r="AL37" i="24" s="1"/>
  <c r="O28" i="24"/>
  <c r="AI27" i="24"/>
  <c r="AI33" i="24"/>
  <c r="O34" i="24"/>
  <c r="AB34" i="24"/>
  <c r="AF12" i="24"/>
  <c r="AL12" i="24" s="1"/>
  <c r="B12" i="24"/>
  <c r="B35" i="24" s="1"/>
  <c r="AF35" i="24" s="1"/>
  <c r="AG35" i="24" s="1"/>
  <c r="AB40" i="24"/>
  <c r="O40" i="24"/>
  <c r="AI39" i="24"/>
  <c r="AM20" i="24"/>
  <c r="B8" i="24"/>
  <c r="B31" i="24" s="1"/>
  <c r="AF31" i="24" s="1"/>
  <c r="AG31" i="24" s="1"/>
  <c r="AF8" i="24"/>
  <c r="AL8" i="24" s="1"/>
  <c r="AJ39" i="24"/>
  <c r="AL39" i="24" s="1"/>
  <c r="AJ35" i="24"/>
  <c r="AL35" i="24" s="1"/>
  <c r="AM16" i="24"/>
  <c r="AM12" i="24"/>
  <c r="AM6" i="24"/>
  <c r="AF22" i="24"/>
  <c r="AL22" i="24" s="1"/>
  <c r="B22" i="24"/>
  <c r="B45" i="24" s="1"/>
  <c r="AF45" i="24" s="1"/>
  <c r="AG45" i="24" s="1"/>
  <c r="O32" i="24"/>
  <c r="AB32" i="24"/>
  <c r="AI31" i="24"/>
  <c r="AF16" i="24"/>
  <c r="AL16" i="24" s="1"/>
  <c r="B16" i="24"/>
  <c r="B39" i="24" s="1"/>
  <c r="AF39" i="24" s="1"/>
  <c r="AG39" i="24" s="1"/>
  <c r="B10" i="24"/>
  <c r="B33" i="24" s="1"/>
  <c r="AF33" i="24" s="1"/>
  <c r="AG33" i="24" s="1"/>
  <c r="AF10" i="24"/>
  <c r="AL10" i="24" s="1"/>
  <c r="O30" i="24"/>
  <c r="AI29" i="24"/>
  <c r="AB30" i="24"/>
  <c r="B20" i="24"/>
  <c r="B43" i="24" s="1"/>
  <c r="AF43" i="24" s="1"/>
  <c r="AG43" i="24" s="1"/>
  <c r="AF20" i="24"/>
  <c r="AL20" i="24" s="1"/>
  <c r="AI37" i="24"/>
  <c r="AB38" i="24"/>
  <c r="O38" i="24"/>
  <c r="AM8" i="24"/>
  <c r="AJ31" i="24"/>
  <c r="AL31" i="24" s="1"/>
  <c r="AM22" i="24"/>
  <c r="AL14" i="24"/>
  <c r="AB46" i="24"/>
  <c r="O46" i="24"/>
  <c r="AI45" i="24"/>
  <c r="AM4" i="24"/>
  <c r="AJ33" i="24"/>
  <c r="AL33" i="24" s="1"/>
  <c r="AJ27" i="24"/>
  <c r="AL27" i="24" s="1"/>
  <c r="AB36" i="24"/>
  <c r="O36" i="24"/>
  <c r="AI35" i="24"/>
  <c r="AM10" i="24"/>
  <c r="AF6" i="24"/>
  <c r="AL6" i="24" s="1"/>
  <c r="B6" i="24"/>
  <c r="B29" i="24" s="1"/>
  <c r="AF29" i="24" s="1"/>
  <c r="AG29" i="24" s="1"/>
  <c r="AB44" i="24"/>
  <c r="O44" i="24"/>
  <c r="AI43" i="24"/>
  <c r="B4" i="24"/>
  <c r="B27" i="24" s="1"/>
  <c r="AF27" i="24" s="1"/>
  <c r="AG27" i="24" s="1"/>
  <c r="AF4" i="24"/>
  <c r="AL4" i="24" s="1"/>
  <c r="AF12" i="23"/>
  <c r="AL12" i="23" s="1"/>
  <c r="B10" i="23"/>
  <c r="B33" i="23" s="1"/>
  <c r="AF33" i="23" s="1"/>
  <c r="AG33" i="23" s="1"/>
  <c r="AJ45" i="23"/>
  <c r="AL45" i="23" s="1"/>
  <c r="AJ31" i="23"/>
  <c r="AL31" i="23" s="1"/>
  <c r="AM10" i="23"/>
  <c r="AJ33" i="23"/>
  <c r="AL33" i="23" s="1"/>
  <c r="AJ35" i="23"/>
  <c r="AL35" i="23" s="1"/>
  <c r="AF22" i="22"/>
  <c r="AL22" i="22" s="1"/>
  <c r="AM12" i="23"/>
  <c r="AM8" i="23"/>
  <c r="AJ37" i="23"/>
  <c r="AL37" i="23" s="1"/>
  <c r="AB40" i="23"/>
  <c r="AI39" i="23"/>
  <c r="O40" i="23"/>
  <c r="AF18" i="23"/>
  <c r="AL18" i="23" s="1"/>
  <c r="B18" i="23"/>
  <c r="B41" i="23" s="1"/>
  <c r="AF41" i="23" s="1"/>
  <c r="AG41" i="23" s="1"/>
  <c r="AI33" i="23"/>
  <c r="AB34" i="23"/>
  <c r="O34" i="23"/>
  <c r="AB42" i="23"/>
  <c r="AI41" i="23"/>
  <c r="O42" i="23"/>
  <c r="B4" i="23"/>
  <c r="B27" i="23" s="1"/>
  <c r="AF27" i="23" s="1"/>
  <c r="AG27" i="23" s="1"/>
  <c r="AF4" i="23"/>
  <c r="AL4" i="23" s="1"/>
  <c r="AM6" i="23"/>
  <c r="AJ29" i="23"/>
  <c r="AL29" i="23" s="1"/>
  <c r="B20" i="23"/>
  <c r="B43" i="23" s="1"/>
  <c r="AF43" i="23" s="1"/>
  <c r="AG43" i="23" s="1"/>
  <c r="AM43" i="23" s="1"/>
  <c r="AN43" i="23" s="1"/>
  <c r="AF20" i="23"/>
  <c r="AL20" i="23" s="1"/>
  <c r="AI31" i="23"/>
  <c r="AB32" i="23"/>
  <c r="O32" i="23"/>
  <c r="O28" i="23"/>
  <c r="AI27" i="23"/>
  <c r="AL10" i="23"/>
  <c r="AM14" i="23"/>
  <c r="AB46" i="23"/>
  <c r="O46" i="23"/>
  <c r="AI45" i="23"/>
  <c r="AB30" i="23"/>
  <c r="O30" i="23"/>
  <c r="AI29" i="23"/>
  <c r="AF8" i="23"/>
  <c r="AL8" i="23" s="1"/>
  <c r="B8" i="23"/>
  <c r="B31" i="23" s="1"/>
  <c r="AF31" i="23" s="1"/>
  <c r="AG31" i="23" s="1"/>
  <c r="AF35" i="23"/>
  <c r="AG35" i="23" s="1"/>
  <c r="AJ39" i="23"/>
  <c r="AL39" i="23" s="1"/>
  <c r="AM18" i="23"/>
  <c r="AJ27" i="23"/>
  <c r="AL27" i="23" s="1"/>
  <c r="B6" i="23"/>
  <c r="B29" i="23" s="1"/>
  <c r="AF29" i="23" s="1"/>
  <c r="AG29" i="23" s="1"/>
  <c r="AF6" i="23"/>
  <c r="AL6" i="23" s="1"/>
  <c r="AB36" i="23"/>
  <c r="AI35" i="23"/>
  <c r="O36" i="23"/>
  <c r="AI37" i="23"/>
  <c r="AB38" i="23"/>
  <c r="O38" i="23"/>
  <c r="AM4" i="23"/>
  <c r="B22" i="23"/>
  <c r="B45" i="23" s="1"/>
  <c r="AF45" i="23" s="1"/>
  <c r="AG45" i="23" s="1"/>
  <c r="AF22" i="23"/>
  <c r="AL22" i="23" s="1"/>
  <c r="AM16" i="23"/>
  <c r="AM22" i="23"/>
  <c r="B16" i="23"/>
  <c r="B39" i="23" s="1"/>
  <c r="AF39" i="23" s="1"/>
  <c r="AG39" i="23" s="1"/>
  <c r="AF16" i="23"/>
  <c r="AL16" i="23" s="1"/>
  <c r="AJ41" i="23"/>
  <c r="AL41" i="23" s="1"/>
  <c r="B14" i="23"/>
  <c r="B37" i="23" s="1"/>
  <c r="AF37" i="23" s="1"/>
  <c r="AG37" i="23" s="1"/>
  <c r="AF14" i="23"/>
  <c r="AL14" i="23" s="1"/>
  <c r="B20" i="22"/>
  <c r="B43" i="22" s="1"/>
  <c r="AF43" i="22" s="1"/>
  <c r="AG43" i="22" s="1"/>
  <c r="AI41" i="22"/>
  <c r="O42" i="22"/>
  <c r="B8" i="22"/>
  <c r="B31" i="22" s="1"/>
  <c r="AF31" i="22" s="1"/>
  <c r="AG31" i="22" s="1"/>
  <c r="B16" i="21"/>
  <c r="B39" i="21" s="1"/>
  <c r="AF39" i="21" s="1"/>
  <c r="AG39" i="21" s="1"/>
  <c r="AF35" i="21"/>
  <c r="AG35" i="21" s="1"/>
  <c r="AM35" i="21" s="1"/>
  <c r="AN35" i="21" s="1"/>
  <c r="U35" i="21" s="1"/>
  <c r="AM12" i="21"/>
  <c r="AJ31" i="22"/>
  <c r="AL31" i="22" s="1"/>
  <c r="AF12" i="21"/>
  <c r="AL12" i="21" s="1"/>
  <c r="AJ35" i="22"/>
  <c r="AL35" i="22" s="1"/>
  <c r="AM8" i="22"/>
  <c r="AM12" i="22"/>
  <c r="AM22" i="22"/>
  <c r="AJ39" i="21"/>
  <c r="AL39" i="21" s="1"/>
  <c r="AM10" i="22"/>
  <c r="AJ33" i="22"/>
  <c r="AL33" i="22" s="1"/>
  <c r="AJ29" i="22"/>
  <c r="AL29" i="22" s="1"/>
  <c r="O28" i="22"/>
  <c r="AI27" i="22"/>
  <c r="B10" i="22"/>
  <c r="B33" i="22" s="1"/>
  <c r="AF33" i="22" s="1"/>
  <c r="AG33" i="22" s="1"/>
  <c r="AF10" i="22"/>
  <c r="AL10" i="22" s="1"/>
  <c r="AB32" i="22"/>
  <c r="O32" i="22"/>
  <c r="AI31" i="22"/>
  <c r="AF18" i="22"/>
  <c r="AL18" i="22" s="1"/>
  <c r="B18" i="22"/>
  <c r="B41" i="22" s="1"/>
  <c r="AF41" i="22" s="1"/>
  <c r="AG41" i="22" s="1"/>
  <c r="AM41" i="22" s="1"/>
  <c r="AN41" i="22" s="1"/>
  <c r="AI39" i="22"/>
  <c r="O40" i="22"/>
  <c r="AB40" i="22"/>
  <c r="AB46" i="22"/>
  <c r="O46" i="22"/>
  <c r="AI45" i="22"/>
  <c r="AF4" i="22"/>
  <c r="AL4" i="22" s="1"/>
  <c r="B4" i="22"/>
  <c r="B27" i="22" s="1"/>
  <c r="AF27" i="22" s="1"/>
  <c r="AG27" i="22" s="1"/>
  <c r="AF14" i="22"/>
  <c r="AL14" i="22" s="1"/>
  <c r="B14" i="22"/>
  <c r="B37" i="22" s="1"/>
  <c r="AF37" i="22" s="1"/>
  <c r="AG37" i="22" s="1"/>
  <c r="AL8" i="22"/>
  <c r="AI43" i="22"/>
  <c r="AB44" i="22"/>
  <c r="O44" i="22"/>
  <c r="B16" i="22"/>
  <c r="B39" i="22" s="1"/>
  <c r="AF39" i="22" s="1"/>
  <c r="AG39" i="22" s="1"/>
  <c r="AF16" i="22"/>
  <c r="AL16" i="22" s="1"/>
  <c r="AJ43" i="22"/>
  <c r="AL43" i="22" s="1"/>
  <c r="AM20" i="22"/>
  <c r="AI35" i="22"/>
  <c r="O36" i="22"/>
  <c r="AB36" i="22"/>
  <c r="AF6" i="22"/>
  <c r="AL6" i="22" s="1"/>
  <c r="B6" i="22"/>
  <c r="B29" i="22" s="1"/>
  <c r="AF29" i="22" s="1"/>
  <c r="AG29" i="22" s="1"/>
  <c r="AJ45" i="22"/>
  <c r="AL45" i="22" s="1"/>
  <c r="AI29" i="22"/>
  <c r="O30" i="22"/>
  <c r="AB30" i="22"/>
  <c r="AL20" i="22"/>
  <c r="AJ37" i="22"/>
  <c r="AL37" i="22" s="1"/>
  <c r="AM14" i="22"/>
  <c r="O34" i="22"/>
  <c r="AI33" i="22"/>
  <c r="AB34" i="22"/>
  <c r="AF12" i="22"/>
  <c r="AL12" i="22" s="1"/>
  <c r="B12" i="22"/>
  <c r="B35" i="22" s="1"/>
  <c r="AF35" i="22" s="1"/>
  <c r="AG35" i="22" s="1"/>
  <c r="AJ27" i="22"/>
  <c r="AL27" i="22" s="1"/>
  <c r="AM16" i="22"/>
  <c r="O38" i="22"/>
  <c r="AI37" i="22"/>
  <c r="AB38" i="22"/>
  <c r="AM6" i="22"/>
  <c r="AM4" i="22"/>
  <c r="AF45" i="22"/>
  <c r="AG45" i="22" s="1"/>
  <c r="AJ39" i="22"/>
  <c r="AL39" i="22" s="1"/>
  <c r="AF6" i="21"/>
  <c r="AL6" i="21" s="1"/>
  <c r="AJ33" i="21"/>
  <c r="AL33" i="21" s="1"/>
  <c r="AB34" i="21"/>
  <c r="O34" i="21"/>
  <c r="AF20" i="20"/>
  <c r="AL20" i="20" s="1"/>
  <c r="AM10" i="21"/>
  <c r="B14" i="20"/>
  <c r="B37" i="20" s="1"/>
  <c r="AF37" i="20" s="1"/>
  <c r="AG37" i="20" s="1"/>
  <c r="AF10" i="21"/>
  <c r="AL10" i="21" s="1"/>
  <c r="AI16" i="20"/>
  <c r="AM14" i="21"/>
  <c r="AM20" i="20"/>
  <c r="AB40" i="20"/>
  <c r="AF22" i="20"/>
  <c r="AM4" i="20"/>
  <c r="AF33" i="21"/>
  <c r="AG33" i="21" s="1"/>
  <c r="AF33" i="20"/>
  <c r="AG33" i="20" s="1"/>
  <c r="AM33" i="20" s="1"/>
  <c r="AN33" i="20" s="1"/>
  <c r="U33" i="20" s="1"/>
  <c r="AA33" i="20" s="1"/>
  <c r="AJ43" i="21"/>
  <c r="AL43" i="21" s="1"/>
  <c r="AF45" i="20"/>
  <c r="AG45" i="20" s="1"/>
  <c r="AM45" i="20" s="1"/>
  <c r="AN45" i="20" s="1"/>
  <c r="AA46" i="20" s="1"/>
  <c r="AB30" i="20"/>
  <c r="O30" i="20"/>
  <c r="AI22" i="20"/>
  <c r="AM22" i="21"/>
  <c r="AJ31" i="21"/>
  <c r="AL31" i="21" s="1"/>
  <c r="AL16" i="21"/>
  <c r="AF4" i="20"/>
  <c r="AL4" i="20" s="1"/>
  <c r="AM8" i="21"/>
  <c r="AM20" i="21"/>
  <c r="AM10" i="20"/>
  <c r="AI39" i="20"/>
  <c r="AM22" i="20"/>
  <c r="G8" i="21"/>
  <c r="G31" i="21" s="1"/>
  <c r="AI8" i="21"/>
  <c r="AF22" i="21"/>
  <c r="B22" i="21"/>
  <c r="B45" i="21" s="1"/>
  <c r="AJ45" i="21"/>
  <c r="AL45" i="21" s="1"/>
  <c r="AI41" i="21"/>
  <c r="AB42" i="21"/>
  <c r="O42" i="21"/>
  <c r="AM4" i="21"/>
  <c r="AF8" i="21"/>
  <c r="B8" i="21"/>
  <c r="B31" i="21" s="1"/>
  <c r="AJ27" i="21"/>
  <c r="AL27" i="21" s="1"/>
  <c r="G22" i="21"/>
  <c r="G45" i="21" s="1"/>
  <c r="AI22" i="21"/>
  <c r="AI27" i="21"/>
  <c r="O28" i="21"/>
  <c r="G6" i="20"/>
  <c r="G29" i="20" s="1"/>
  <c r="B4" i="21"/>
  <c r="B27" i="21" s="1"/>
  <c r="AF4" i="21"/>
  <c r="B20" i="21"/>
  <c r="B43" i="21" s="1"/>
  <c r="AF43" i="21" s="1"/>
  <c r="AG43" i="21" s="1"/>
  <c r="AF20" i="21"/>
  <c r="AL20" i="21" s="1"/>
  <c r="AJ29" i="21"/>
  <c r="AL29" i="21" s="1"/>
  <c r="AB30" i="21"/>
  <c r="AI29" i="21"/>
  <c r="O30" i="21"/>
  <c r="AI4" i="21"/>
  <c r="G4" i="21"/>
  <c r="G27" i="21" s="1"/>
  <c r="AM6" i="21"/>
  <c r="G20" i="20"/>
  <c r="G43" i="20" s="1"/>
  <c r="AF43" i="20" s="1"/>
  <c r="AG43" i="20" s="1"/>
  <c r="AM43" i="20" s="1"/>
  <c r="AN43" i="20" s="1"/>
  <c r="AF14" i="21"/>
  <c r="AL14" i="21" s="1"/>
  <c r="B14" i="21"/>
  <c r="B37" i="21" s="1"/>
  <c r="AF37" i="21" s="1"/>
  <c r="AG37" i="21" s="1"/>
  <c r="AM37" i="21" s="1"/>
  <c r="AN37" i="21" s="1"/>
  <c r="AF18" i="21"/>
  <c r="AL18" i="21" s="1"/>
  <c r="B18" i="21"/>
  <c r="B41" i="21" s="1"/>
  <c r="AF41" i="21" s="1"/>
  <c r="AG41" i="21" s="1"/>
  <c r="O32" i="21"/>
  <c r="AB32" i="21"/>
  <c r="AI31" i="21"/>
  <c r="AB46" i="21"/>
  <c r="O46" i="21"/>
  <c r="AI45" i="21"/>
  <c r="AJ41" i="21"/>
  <c r="AL41" i="21" s="1"/>
  <c r="AF29" i="21"/>
  <c r="AG29" i="21" s="1"/>
  <c r="AI43" i="21"/>
  <c r="AB44" i="21"/>
  <c r="O44" i="21"/>
  <c r="AM18" i="21"/>
  <c r="AI18" i="20"/>
  <c r="AF10" i="20"/>
  <c r="AL10" i="20" s="1"/>
  <c r="O34" i="20"/>
  <c r="AI33" i="20"/>
  <c r="AJ37" i="20"/>
  <c r="AL37" i="20" s="1"/>
  <c r="AF39" i="20"/>
  <c r="AG39" i="20" s="1"/>
  <c r="AM39" i="20" s="1"/>
  <c r="AN39" i="20" s="1"/>
  <c r="AL14" i="20"/>
  <c r="AJ35" i="20"/>
  <c r="AL35" i="20" s="1"/>
  <c r="AF27" i="20"/>
  <c r="AG27" i="20" s="1"/>
  <c r="AM27" i="20" s="1"/>
  <c r="AN27" i="20" s="1"/>
  <c r="W27" i="20" s="1"/>
  <c r="AM14" i="20"/>
  <c r="AM12" i="20"/>
  <c r="AM18" i="20"/>
  <c r="AJ31" i="20"/>
  <c r="AL31" i="20" s="1"/>
  <c r="AF16" i="20"/>
  <c r="AJ41" i="20"/>
  <c r="AL41" i="20" s="1"/>
  <c r="AF8" i="20"/>
  <c r="AL8" i="20" s="1"/>
  <c r="B8" i="20"/>
  <c r="B31" i="20" s="1"/>
  <c r="AF31" i="20" s="1"/>
  <c r="AG31" i="20" s="1"/>
  <c r="AM8" i="20"/>
  <c r="B18" i="20"/>
  <c r="B41" i="20" s="1"/>
  <c r="AF41" i="20" s="1"/>
  <c r="AG41" i="20" s="1"/>
  <c r="AF18" i="20"/>
  <c r="AI12" i="20"/>
  <c r="G12" i="20"/>
  <c r="G35" i="20" s="1"/>
  <c r="AI41" i="20"/>
  <c r="AB42" i="20"/>
  <c r="O42" i="20"/>
  <c r="B12" i="20"/>
  <c r="B35" i="20" s="1"/>
  <c r="AF12" i="20"/>
  <c r="AB38" i="20"/>
  <c r="AI37" i="20"/>
  <c r="O38" i="20"/>
  <c r="AB32" i="20"/>
  <c r="AI31" i="20"/>
  <c r="O32" i="20"/>
  <c r="O36" i="20"/>
  <c r="AI35" i="20"/>
  <c r="AB36" i="20"/>
  <c r="AF6" i="20"/>
  <c r="AL6" i="20" s="1"/>
  <c r="B6" i="20"/>
  <c r="B29" i="20" s="1"/>
  <c r="AM12" i="19"/>
  <c r="G12" i="19"/>
  <c r="G35" i="19" s="1"/>
  <c r="AF35" i="19" s="1"/>
  <c r="AG35" i="19" s="1"/>
  <c r="AM35" i="19" s="1"/>
  <c r="AN35" i="19" s="1"/>
  <c r="M35" i="19" s="1"/>
  <c r="B4" i="19"/>
  <c r="B27" i="19" s="1"/>
  <c r="AF12" i="19"/>
  <c r="AL12" i="19" s="1"/>
  <c r="B20" i="19"/>
  <c r="B43" i="19" s="1"/>
  <c r="AF10" i="18"/>
  <c r="G8" i="19"/>
  <c r="G31" i="19" s="1"/>
  <c r="AF14" i="19"/>
  <c r="AL14" i="19" s="1"/>
  <c r="AI16" i="19"/>
  <c r="AL16" i="19" s="1"/>
  <c r="B16" i="19"/>
  <c r="B39" i="19" s="1"/>
  <c r="AF39" i="19" s="1"/>
  <c r="AG39" i="19" s="1"/>
  <c r="AJ45" i="19"/>
  <c r="AL45" i="19" s="1"/>
  <c r="B8" i="19"/>
  <c r="B31" i="19" s="1"/>
  <c r="AM14" i="19"/>
  <c r="AF8" i="18"/>
  <c r="AL8" i="18" s="1"/>
  <c r="B10" i="19"/>
  <c r="B33" i="19" s="1"/>
  <c r="G20" i="19"/>
  <c r="G43" i="19" s="1"/>
  <c r="G10" i="19"/>
  <c r="G33" i="19" s="1"/>
  <c r="B4" i="18"/>
  <c r="B27" i="18" s="1"/>
  <c r="AF27" i="18" s="1"/>
  <c r="AG27" i="18" s="1"/>
  <c r="AI16" i="18"/>
  <c r="AM22" i="19"/>
  <c r="B18" i="18"/>
  <c r="B41" i="18" s="1"/>
  <c r="AF41" i="18" s="1"/>
  <c r="AG41" i="18" s="1"/>
  <c r="AI18" i="18"/>
  <c r="AL18" i="18" s="1"/>
  <c r="AF37" i="19"/>
  <c r="AG37" i="19" s="1"/>
  <c r="AM37" i="19" s="1"/>
  <c r="AN37" i="19" s="1"/>
  <c r="M37" i="19" s="1"/>
  <c r="AM10" i="19"/>
  <c r="AM6" i="19"/>
  <c r="AJ29" i="19"/>
  <c r="AL29" i="19" s="1"/>
  <c r="AJ33" i="19"/>
  <c r="AL33" i="19" s="1"/>
  <c r="AF16" i="18"/>
  <c r="AL20" i="19"/>
  <c r="AJ41" i="18"/>
  <c r="AL41" i="18" s="1"/>
  <c r="G6" i="19"/>
  <c r="G29" i="19" s="1"/>
  <c r="AI6" i="19"/>
  <c r="AB32" i="19"/>
  <c r="AI31" i="19"/>
  <c r="O32" i="19"/>
  <c r="AF22" i="19"/>
  <c r="B22" i="19"/>
  <c r="B45" i="19" s="1"/>
  <c r="AJ31" i="19"/>
  <c r="AL31" i="19" s="1"/>
  <c r="AM8" i="19"/>
  <c r="AB40" i="19"/>
  <c r="O40" i="19"/>
  <c r="AI39" i="19"/>
  <c r="AJ39" i="19"/>
  <c r="AL39" i="19" s="1"/>
  <c r="O34" i="19"/>
  <c r="AB34" i="19"/>
  <c r="AI33" i="19"/>
  <c r="AB30" i="19"/>
  <c r="AI29" i="19"/>
  <c r="O30" i="19"/>
  <c r="G4" i="19"/>
  <c r="G27" i="19" s="1"/>
  <c r="AI4" i="19"/>
  <c r="AL4" i="19" s="1"/>
  <c r="AF18" i="19"/>
  <c r="B18" i="19"/>
  <c r="B41" i="19" s="1"/>
  <c r="AI41" i="19"/>
  <c r="O42" i="19"/>
  <c r="AB42" i="19"/>
  <c r="B6" i="19"/>
  <c r="B29" i="19" s="1"/>
  <c r="AF6" i="19"/>
  <c r="AI22" i="19"/>
  <c r="G22" i="19"/>
  <c r="G45" i="19" s="1"/>
  <c r="AJ41" i="19"/>
  <c r="AL41" i="19" s="1"/>
  <c r="AI27" i="19"/>
  <c r="O28" i="19"/>
  <c r="AM18" i="19"/>
  <c r="AM4" i="19"/>
  <c r="O46" i="19"/>
  <c r="AB46" i="19"/>
  <c r="AI45" i="19"/>
  <c r="AM16" i="19"/>
  <c r="AI18" i="19"/>
  <c r="G18" i="19"/>
  <c r="G41" i="19" s="1"/>
  <c r="AL10" i="19"/>
  <c r="AJ27" i="19"/>
  <c r="AL27" i="19" s="1"/>
  <c r="AL8" i="19"/>
  <c r="AF31" i="18"/>
  <c r="AG31" i="18" s="1"/>
  <c r="AJ37" i="18"/>
  <c r="AL37" i="18" s="1"/>
  <c r="AM14" i="18"/>
  <c r="AJ35" i="18"/>
  <c r="AL35" i="18" s="1"/>
  <c r="AM18" i="18"/>
  <c r="AJ39" i="18"/>
  <c r="AL39" i="18" s="1"/>
  <c r="AM16" i="18"/>
  <c r="AB36" i="18"/>
  <c r="AI35" i="18"/>
  <c r="O36" i="18"/>
  <c r="B22" i="18"/>
  <c r="B45" i="18" s="1"/>
  <c r="AF22" i="18"/>
  <c r="AI22" i="18"/>
  <c r="G22" i="18"/>
  <c r="G45" i="18" s="1"/>
  <c r="AF39" i="18"/>
  <c r="AG39" i="18" s="1"/>
  <c r="O34" i="18"/>
  <c r="AB34" i="18"/>
  <c r="AI33" i="18"/>
  <c r="AB46" i="18"/>
  <c r="O46" i="18"/>
  <c r="AI45" i="18"/>
  <c r="O28" i="18"/>
  <c r="AI27" i="18"/>
  <c r="AI41" i="18"/>
  <c r="AB42" i="18"/>
  <c r="O42" i="18"/>
  <c r="AI6" i="18"/>
  <c r="G6" i="18"/>
  <c r="G29" i="18" s="1"/>
  <c r="AB40" i="18"/>
  <c r="O40" i="18"/>
  <c r="AI39" i="18"/>
  <c r="AI10" i="18"/>
  <c r="G10" i="18"/>
  <c r="G33" i="18" s="1"/>
  <c r="AF33" i="18" s="1"/>
  <c r="AG33" i="18" s="1"/>
  <c r="G20" i="18"/>
  <c r="G43" i="18" s="1"/>
  <c r="AI20" i="18"/>
  <c r="AM20" i="18"/>
  <c r="AI12" i="18"/>
  <c r="G12" i="18"/>
  <c r="G35" i="18" s="1"/>
  <c r="AJ29" i="18"/>
  <c r="AL29" i="18" s="1"/>
  <c r="AJ43" i="18"/>
  <c r="AL43" i="18" s="1"/>
  <c r="AL4" i="18"/>
  <c r="AM6" i="18"/>
  <c r="AF14" i="18"/>
  <c r="B14" i="18"/>
  <c r="B37" i="18" s="1"/>
  <c r="AF6" i="18"/>
  <c r="B6" i="18"/>
  <c r="B29" i="18" s="1"/>
  <c r="AI14" i="18"/>
  <c r="G14" i="18"/>
  <c r="G37" i="18" s="1"/>
  <c r="B12" i="18"/>
  <c r="B35" i="18" s="1"/>
  <c r="AF12" i="18"/>
  <c r="AJ33" i="18"/>
  <c r="AL33" i="18" s="1"/>
  <c r="AM10" i="18"/>
  <c r="B20" i="18"/>
  <c r="B43" i="18" s="1"/>
  <c r="AF20" i="18"/>
  <c r="AM12" i="18"/>
  <c r="AJ31" i="18"/>
  <c r="AL31" i="18" s="1"/>
  <c r="AB44" i="18"/>
  <c r="AI43" i="18"/>
  <c r="O44" i="18"/>
  <c r="AM8" i="18"/>
  <c r="AJ27" i="18"/>
  <c r="AL27" i="18" s="1"/>
  <c r="AM4" i="18"/>
  <c r="AI31" i="18"/>
  <c r="AB32" i="18"/>
  <c r="O32" i="18"/>
  <c r="AB30" i="18"/>
  <c r="O30" i="18"/>
  <c r="AI29" i="18"/>
  <c r="AM22" i="18"/>
  <c r="AJ45" i="18"/>
  <c r="AL45" i="18" s="1"/>
  <c r="AI37" i="18"/>
  <c r="AB38" i="18"/>
  <c r="O38" i="18"/>
  <c r="AF20" i="25" l="1"/>
  <c r="AL20" i="25" s="1"/>
  <c r="W43" i="25"/>
  <c r="AB43" i="25" s="1"/>
  <c r="O43" i="25"/>
  <c r="AA43" i="25" s="1"/>
  <c r="M43" i="25"/>
  <c r="Q43" i="25"/>
  <c r="AM29" i="25"/>
  <c r="AN29" i="25" s="1"/>
  <c r="U29" i="25" s="1"/>
  <c r="AA44" i="25"/>
  <c r="U44" i="25"/>
  <c r="U43" i="25"/>
  <c r="S43" i="25"/>
  <c r="AM41" i="25"/>
  <c r="AN41" i="25" s="1"/>
  <c r="Q41" i="25" s="1"/>
  <c r="S33" i="25"/>
  <c r="AF6" i="25"/>
  <c r="AL6" i="25" s="1"/>
  <c r="AM45" i="25"/>
  <c r="AN45" i="25" s="1"/>
  <c r="Q45" i="25" s="1"/>
  <c r="AM37" i="24"/>
  <c r="AN37" i="24" s="1"/>
  <c r="U37" i="24" s="1"/>
  <c r="M33" i="25"/>
  <c r="O33" i="25"/>
  <c r="AM31" i="25"/>
  <c r="AN31" i="25" s="1"/>
  <c r="Q31" i="25" s="1"/>
  <c r="U34" i="25"/>
  <c r="AA34" i="25"/>
  <c r="Q33" i="25"/>
  <c r="AM43" i="24"/>
  <c r="AN43" i="24" s="1"/>
  <c r="W43" i="24" s="1"/>
  <c r="AB43" i="24" s="1"/>
  <c r="U33" i="25"/>
  <c r="AM45" i="24"/>
  <c r="AN45" i="24" s="1"/>
  <c r="U46" i="24" s="1"/>
  <c r="AA42" i="24"/>
  <c r="W41" i="24"/>
  <c r="AB41" i="24" s="1"/>
  <c r="U42" i="24"/>
  <c r="M41" i="24"/>
  <c r="Q41" i="24"/>
  <c r="AM35" i="25"/>
  <c r="AN35" i="25" s="1"/>
  <c r="O35" i="25" s="1"/>
  <c r="S41" i="24"/>
  <c r="AM27" i="25"/>
  <c r="AN27" i="25" s="1"/>
  <c r="O41" i="24"/>
  <c r="AA41" i="24" s="1"/>
  <c r="AM29" i="24"/>
  <c r="AN29" i="24" s="1"/>
  <c r="S29" i="24" s="1"/>
  <c r="AM37" i="25"/>
  <c r="AN37" i="25" s="1"/>
  <c r="M37" i="25" s="1"/>
  <c r="AM39" i="25"/>
  <c r="AN39" i="25" s="1"/>
  <c r="AM35" i="24"/>
  <c r="AN35" i="24" s="1"/>
  <c r="U36" i="24" s="1"/>
  <c r="AM27" i="24"/>
  <c r="AN27" i="24" s="1"/>
  <c r="Q27" i="24" s="1"/>
  <c r="AM31" i="24"/>
  <c r="AN31" i="24" s="1"/>
  <c r="W31" i="24" s="1"/>
  <c r="AB31" i="24" s="1"/>
  <c r="AM33" i="24"/>
  <c r="AN33" i="24" s="1"/>
  <c r="AM39" i="24"/>
  <c r="AN39" i="24" s="1"/>
  <c r="AM45" i="23"/>
  <c r="AN45" i="23" s="1"/>
  <c r="W45" i="23" s="1"/>
  <c r="AB45" i="23" s="1"/>
  <c r="AM29" i="23"/>
  <c r="AN29" i="23" s="1"/>
  <c r="W29" i="23" s="1"/>
  <c r="AB29" i="23" s="1"/>
  <c r="AM31" i="23"/>
  <c r="AN31" i="23" s="1"/>
  <c r="AA32" i="23" s="1"/>
  <c r="AM35" i="23"/>
  <c r="AN35" i="23" s="1"/>
  <c r="W35" i="23" s="1"/>
  <c r="AB35" i="23" s="1"/>
  <c r="AM37" i="23"/>
  <c r="AN37" i="23" s="1"/>
  <c r="O37" i="23" s="1"/>
  <c r="AM33" i="23"/>
  <c r="AN33" i="23" s="1"/>
  <c r="W33" i="23" s="1"/>
  <c r="AB33" i="23" s="1"/>
  <c r="AM27" i="23"/>
  <c r="AN27" i="23" s="1"/>
  <c r="Q27" i="23" s="1"/>
  <c r="W43" i="23"/>
  <c r="AB43" i="23" s="1"/>
  <c r="U43" i="23"/>
  <c r="S43" i="23"/>
  <c r="O43" i="23"/>
  <c r="Q43" i="23"/>
  <c r="AA44" i="23"/>
  <c r="U44" i="23"/>
  <c r="M43" i="23"/>
  <c r="AM43" i="22"/>
  <c r="AN43" i="22" s="1"/>
  <c r="U44" i="22" s="1"/>
  <c r="AM41" i="23"/>
  <c r="AN41" i="23" s="1"/>
  <c r="AM39" i="23"/>
  <c r="AN39" i="23" s="1"/>
  <c r="AM37" i="22"/>
  <c r="AN37" i="22" s="1"/>
  <c r="U37" i="22" s="1"/>
  <c r="AM31" i="22"/>
  <c r="AN31" i="22" s="1"/>
  <c r="Q31" i="22" s="1"/>
  <c r="AM33" i="22"/>
  <c r="AN33" i="22" s="1"/>
  <c r="Q33" i="22" s="1"/>
  <c r="AM35" i="22"/>
  <c r="AN35" i="22" s="1"/>
  <c r="Q35" i="22" s="1"/>
  <c r="AM39" i="21"/>
  <c r="AN39" i="21" s="1"/>
  <c r="Q39" i="21" s="1"/>
  <c r="AM29" i="22"/>
  <c r="AN29" i="22" s="1"/>
  <c r="S29" i="22" s="1"/>
  <c r="AM33" i="21"/>
  <c r="AN33" i="21" s="1"/>
  <c r="O33" i="21" s="1"/>
  <c r="AM45" i="22"/>
  <c r="AN45" i="22" s="1"/>
  <c r="W35" i="21"/>
  <c r="AB35" i="21" s="1"/>
  <c r="AM39" i="22"/>
  <c r="AN39" i="22" s="1"/>
  <c r="M41" i="22"/>
  <c r="U42" i="22"/>
  <c r="AA42" i="22"/>
  <c r="W41" i="22"/>
  <c r="AB41" i="22" s="1"/>
  <c r="U41" i="22"/>
  <c r="S41" i="22"/>
  <c r="Q41" i="22"/>
  <c r="O41" i="22"/>
  <c r="AM27" i="22"/>
  <c r="AN27" i="22" s="1"/>
  <c r="Q35" i="21"/>
  <c r="M35" i="21"/>
  <c r="U36" i="21"/>
  <c r="AA36" i="21"/>
  <c r="AL16" i="20"/>
  <c r="O35" i="21"/>
  <c r="AA35" i="21" s="1"/>
  <c r="S35" i="21"/>
  <c r="AL22" i="20"/>
  <c r="AM43" i="21"/>
  <c r="AN43" i="21" s="1"/>
  <c r="W43" i="21" s="1"/>
  <c r="AB43" i="21" s="1"/>
  <c r="AL22" i="21"/>
  <c r="O33" i="20"/>
  <c r="AL8" i="21"/>
  <c r="Q33" i="20"/>
  <c r="AF29" i="20"/>
  <c r="AG29" i="20" s="1"/>
  <c r="AM29" i="20" s="1"/>
  <c r="AN29" i="20" s="1"/>
  <c r="O29" i="20" s="1"/>
  <c r="U46" i="20"/>
  <c r="AM29" i="21"/>
  <c r="AN29" i="21" s="1"/>
  <c r="Q29" i="21" s="1"/>
  <c r="M33" i="20"/>
  <c r="AL18" i="20"/>
  <c r="S33" i="20"/>
  <c r="Y33" i="20" s="1"/>
  <c r="U34" i="20"/>
  <c r="AF31" i="21"/>
  <c r="AG31" i="21" s="1"/>
  <c r="AM31" i="21" s="1"/>
  <c r="AN31" i="21" s="1"/>
  <c r="U31" i="21" s="1"/>
  <c r="AM41" i="21"/>
  <c r="AN41" i="21" s="1"/>
  <c r="Q37" i="21"/>
  <c r="M37" i="21"/>
  <c r="AA38" i="21"/>
  <c r="O37" i="21"/>
  <c r="U38" i="21"/>
  <c r="W37" i="21"/>
  <c r="AB37" i="21" s="1"/>
  <c r="S37" i="21"/>
  <c r="U37" i="21"/>
  <c r="AL4" i="21"/>
  <c r="AF45" i="21"/>
  <c r="AG45" i="21" s="1"/>
  <c r="AM45" i="21" s="1"/>
  <c r="AN45" i="21" s="1"/>
  <c r="W33" i="20"/>
  <c r="AB33" i="20" s="1"/>
  <c r="AF27" i="21"/>
  <c r="AG27" i="21" s="1"/>
  <c r="AM27" i="21" s="1"/>
  <c r="AN27" i="21" s="1"/>
  <c r="AA34" i="20"/>
  <c r="AM37" i="20"/>
  <c r="AN37" i="20" s="1"/>
  <c r="Q37" i="20" s="1"/>
  <c r="AF43" i="19"/>
  <c r="AG43" i="19" s="1"/>
  <c r="AM43" i="19" s="1"/>
  <c r="AN43" i="19" s="1"/>
  <c r="S43" i="19" s="1"/>
  <c r="O45" i="20"/>
  <c r="AA45" i="20" s="1"/>
  <c r="U45" i="20"/>
  <c r="Q45" i="20"/>
  <c r="S45" i="20"/>
  <c r="M45" i="20"/>
  <c r="W45" i="20"/>
  <c r="AB45" i="20" s="1"/>
  <c r="AA28" i="20"/>
  <c r="Q27" i="20"/>
  <c r="AM31" i="20"/>
  <c r="AN31" i="20" s="1"/>
  <c r="O31" i="20" s="1"/>
  <c r="U28" i="20"/>
  <c r="Y27" i="20"/>
  <c r="AA27" i="20"/>
  <c r="O27" i="20"/>
  <c r="U27" i="20"/>
  <c r="M27" i="20"/>
  <c r="S27" i="20"/>
  <c r="AM41" i="20"/>
  <c r="AN41" i="20" s="1"/>
  <c r="U42" i="20" s="1"/>
  <c r="Y45" i="20"/>
  <c r="AL12" i="20"/>
  <c r="AF35" i="20"/>
  <c r="AG35" i="20" s="1"/>
  <c r="AM35" i="20" s="1"/>
  <c r="AN35" i="20" s="1"/>
  <c r="O35" i="20" s="1"/>
  <c r="AA35" i="20" s="1"/>
  <c r="W39" i="20"/>
  <c r="AB39" i="20" s="1"/>
  <c r="U39" i="20"/>
  <c r="AA39" i="20" s="1"/>
  <c r="S39" i="20"/>
  <c r="Y39" i="20" s="1"/>
  <c r="Q39" i="20"/>
  <c r="AA40" i="20"/>
  <c r="U40" i="20"/>
  <c r="O39" i="20"/>
  <c r="M39" i="20"/>
  <c r="AF33" i="19"/>
  <c r="AG33" i="19" s="1"/>
  <c r="AM33" i="19" s="1"/>
  <c r="AN33" i="19" s="1"/>
  <c r="O33" i="19" s="1"/>
  <c r="W43" i="20"/>
  <c r="AB43" i="20" s="1"/>
  <c r="S43" i="20"/>
  <c r="Q43" i="20"/>
  <c r="U43" i="20"/>
  <c r="AA43" i="20" s="1"/>
  <c r="M43" i="20"/>
  <c r="O43" i="20"/>
  <c r="Y43" i="20"/>
  <c r="AA44" i="20"/>
  <c r="U44" i="20"/>
  <c r="AL10" i="18"/>
  <c r="AF27" i="19"/>
  <c r="AG27" i="19" s="1"/>
  <c r="AM27" i="19" s="1"/>
  <c r="AN27" i="19" s="1"/>
  <c r="W27" i="19" s="1"/>
  <c r="AF31" i="19"/>
  <c r="AG31" i="19" s="1"/>
  <c r="AM31" i="19" s="1"/>
  <c r="AN31" i="19" s="1"/>
  <c r="AA32" i="19" s="1"/>
  <c r="U35" i="19"/>
  <c r="Q35" i="19"/>
  <c r="U36" i="19"/>
  <c r="AA36" i="19"/>
  <c r="W35" i="19"/>
  <c r="AB35" i="19" s="1"/>
  <c r="AL16" i="18"/>
  <c r="O35" i="19"/>
  <c r="S35" i="19"/>
  <c r="Y35" i="19" s="1"/>
  <c r="AL6" i="19"/>
  <c r="AM39" i="19"/>
  <c r="AN39" i="19" s="1"/>
  <c r="U39" i="19" s="1"/>
  <c r="W37" i="19"/>
  <c r="AB37" i="19" s="1"/>
  <c r="Q37" i="19"/>
  <c r="S37" i="19"/>
  <c r="Y37" i="19" s="1"/>
  <c r="U37" i="19"/>
  <c r="AM27" i="18"/>
  <c r="AN27" i="18" s="1"/>
  <c r="U27" i="18" s="1"/>
  <c r="AF41" i="19"/>
  <c r="AG41" i="19" s="1"/>
  <c r="AM41" i="19" s="1"/>
  <c r="AN41" i="19" s="1"/>
  <c r="AL18" i="19"/>
  <c r="U38" i="19"/>
  <c r="AA38" i="19"/>
  <c r="O37" i="19"/>
  <c r="AM39" i="18"/>
  <c r="AN39" i="18" s="1"/>
  <c r="AA40" i="18" s="1"/>
  <c r="AM33" i="18"/>
  <c r="AN33" i="18" s="1"/>
  <c r="S33" i="18" s="1"/>
  <c r="AM31" i="18"/>
  <c r="AN31" i="18" s="1"/>
  <c r="O31" i="18" s="1"/>
  <c r="AM41" i="18"/>
  <c r="AN41" i="18" s="1"/>
  <c r="AA41" i="18" s="1"/>
  <c r="AF45" i="19"/>
  <c r="AG45" i="19" s="1"/>
  <c r="AM45" i="19" s="1"/>
  <c r="AN45" i="19" s="1"/>
  <c r="AL22" i="19"/>
  <c r="AF29" i="19"/>
  <c r="AG29" i="19" s="1"/>
  <c r="AM29" i="19" s="1"/>
  <c r="AN29" i="19" s="1"/>
  <c r="AL6" i="18"/>
  <c r="AF35" i="18"/>
  <c r="AG35" i="18" s="1"/>
  <c r="AM35" i="18" s="1"/>
  <c r="AN35" i="18" s="1"/>
  <c r="AL14" i="18"/>
  <c r="AL12" i="18"/>
  <c r="AF29" i="18"/>
  <c r="AG29" i="18" s="1"/>
  <c r="AM29" i="18" s="1"/>
  <c r="AN29" i="18" s="1"/>
  <c r="AF37" i="18"/>
  <c r="AG37" i="18" s="1"/>
  <c r="AM37" i="18" s="1"/>
  <c r="AN37" i="18" s="1"/>
  <c r="AL20" i="18"/>
  <c r="AF43" i="18"/>
  <c r="AG43" i="18" s="1"/>
  <c r="AM43" i="18" s="1"/>
  <c r="AN43" i="18" s="1"/>
  <c r="AL22" i="18"/>
  <c r="AF45" i="18"/>
  <c r="AG45" i="18" s="1"/>
  <c r="AM45" i="18" s="1"/>
  <c r="AN45" i="18" s="1"/>
  <c r="AA33" i="25" l="1"/>
  <c r="Y43" i="25"/>
  <c r="W29" i="25"/>
  <c r="AB29" i="25" s="1"/>
  <c r="M29" i="25"/>
  <c r="O29" i="25"/>
  <c r="AA29" i="25" s="1"/>
  <c r="Q29" i="25"/>
  <c r="Y33" i="25"/>
  <c r="U30" i="25"/>
  <c r="S29" i="25"/>
  <c r="AA30" i="25"/>
  <c r="O45" i="25"/>
  <c r="S41" i="25"/>
  <c r="U45" i="25"/>
  <c r="M41" i="25"/>
  <c r="U46" i="25"/>
  <c r="AA42" i="25"/>
  <c r="W41" i="25"/>
  <c r="AB41" i="25" s="1"/>
  <c r="S45" i="25"/>
  <c r="U38" i="24"/>
  <c r="U41" i="25"/>
  <c r="U42" i="25"/>
  <c r="AA38" i="24"/>
  <c r="Q37" i="24"/>
  <c r="O41" i="25"/>
  <c r="M37" i="24"/>
  <c r="O37" i="24"/>
  <c r="AA37" i="24" s="1"/>
  <c r="AA46" i="25"/>
  <c r="W45" i="25"/>
  <c r="AB45" i="25" s="1"/>
  <c r="M45" i="25"/>
  <c r="S37" i="24"/>
  <c r="W37" i="24"/>
  <c r="AB37" i="24" s="1"/>
  <c r="S43" i="24"/>
  <c r="O45" i="24"/>
  <c r="Q45" i="24"/>
  <c r="U44" i="24"/>
  <c r="U32" i="25"/>
  <c r="S45" i="24"/>
  <c r="O43" i="24"/>
  <c r="U43" i="24"/>
  <c r="AA44" i="24"/>
  <c r="AA32" i="25"/>
  <c r="M43" i="24"/>
  <c r="S31" i="25"/>
  <c r="U31" i="25"/>
  <c r="Q43" i="24"/>
  <c r="M31" i="25"/>
  <c r="W31" i="25"/>
  <c r="AB31" i="25" s="1"/>
  <c r="O31" i="25"/>
  <c r="M35" i="25"/>
  <c r="W45" i="24"/>
  <c r="AB45" i="24" s="1"/>
  <c r="M45" i="24"/>
  <c r="U45" i="24"/>
  <c r="AA46" i="24"/>
  <c r="W35" i="25"/>
  <c r="AB35" i="25" s="1"/>
  <c r="Y41" i="24"/>
  <c r="U35" i="25"/>
  <c r="AA35" i="25" s="1"/>
  <c r="U36" i="25"/>
  <c r="AA36" i="25"/>
  <c r="Q35" i="25"/>
  <c r="S35" i="25"/>
  <c r="U28" i="24"/>
  <c r="S37" i="25"/>
  <c r="Y37" i="25" s="1"/>
  <c r="U37" i="25"/>
  <c r="U29" i="24"/>
  <c r="U27" i="25"/>
  <c r="M27" i="25"/>
  <c r="U28" i="25"/>
  <c r="AA28" i="25"/>
  <c r="S27" i="25"/>
  <c r="W27" i="25"/>
  <c r="O27" i="25"/>
  <c r="Q37" i="25"/>
  <c r="W37" i="25"/>
  <c r="AB37" i="25" s="1"/>
  <c r="U38" i="25"/>
  <c r="Q27" i="25"/>
  <c r="O37" i="25"/>
  <c r="M27" i="24"/>
  <c r="U32" i="24"/>
  <c r="AA32" i="24"/>
  <c r="W29" i="24"/>
  <c r="AB29" i="24" s="1"/>
  <c r="O27" i="24"/>
  <c r="U27" i="24"/>
  <c r="AA30" i="24"/>
  <c r="AA38" i="25"/>
  <c r="M29" i="24"/>
  <c r="Y29" i="24" s="1"/>
  <c r="AA28" i="24"/>
  <c r="S31" i="24"/>
  <c r="O29" i="24"/>
  <c r="Q31" i="24"/>
  <c r="Q29" i="24"/>
  <c r="M31" i="24"/>
  <c r="U30" i="24"/>
  <c r="O31" i="24"/>
  <c r="W27" i="24"/>
  <c r="S39" i="25"/>
  <c r="Q39" i="25"/>
  <c r="O39" i="25"/>
  <c r="M39" i="25"/>
  <c r="AA40" i="25"/>
  <c r="U40" i="25"/>
  <c r="W39" i="25"/>
  <c r="AB39" i="25" s="1"/>
  <c r="U39" i="25"/>
  <c r="Q35" i="24"/>
  <c r="S35" i="24"/>
  <c r="U35" i="24"/>
  <c r="W35" i="24"/>
  <c r="AB35" i="24" s="1"/>
  <c r="S27" i="24"/>
  <c r="AA36" i="24"/>
  <c r="O35" i="24"/>
  <c r="M35" i="24"/>
  <c r="O29" i="23"/>
  <c r="AA30" i="23"/>
  <c r="Q29" i="23"/>
  <c r="Q45" i="23"/>
  <c r="U31" i="24"/>
  <c r="M29" i="23"/>
  <c r="S39" i="24"/>
  <c r="M39" i="24"/>
  <c r="Q39" i="24"/>
  <c r="O39" i="24"/>
  <c r="AA40" i="24"/>
  <c r="U40" i="24"/>
  <c r="W39" i="24"/>
  <c r="AB39" i="24" s="1"/>
  <c r="U39" i="24"/>
  <c r="W33" i="24"/>
  <c r="AB33" i="24" s="1"/>
  <c r="AA34" i="24"/>
  <c r="U34" i="24"/>
  <c r="Q33" i="24"/>
  <c r="O33" i="24"/>
  <c r="U33" i="24"/>
  <c r="S33" i="24"/>
  <c r="M33" i="24"/>
  <c r="M45" i="23"/>
  <c r="O45" i="23"/>
  <c r="U46" i="23"/>
  <c r="AA46" i="23"/>
  <c r="S45" i="23"/>
  <c r="U45" i="23"/>
  <c r="Q35" i="23"/>
  <c r="Q37" i="23"/>
  <c r="O35" i="23"/>
  <c r="AA36" i="23"/>
  <c r="S35" i="23"/>
  <c r="S31" i="23"/>
  <c r="U31" i="23"/>
  <c r="W31" i="23"/>
  <c r="AB31" i="23" s="1"/>
  <c r="U36" i="23"/>
  <c r="M35" i="23"/>
  <c r="U35" i="23"/>
  <c r="Q31" i="23"/>
  <c r="M31" i="23"/>
  <c r="O31" i="23"/>
  <c r="U32" i="23"/>
  <c r="U30" i="23"/>
  <c r="S29" i="23"/>
  <c r="U29" i="23"/>
  <c r="U33" i="23"/>
  <c r="Q33" i="23"/>
  <c r="AA44" i="22"/>
  <c r="U34" i="23"/>
  <c r="AA34" i="23"/>
  <c r="U28" i="23"/>
  <c r="S33" i="23"/>
  <c r="W27" i="23"/>
  <c r="M33" i="23"/>
  <c r="O33" i="23"/>
  <c r="S27" i="23"/>
  <c r="W37" i="23"/>
  <c r="AB37" i="23" s="1"/>
  <c r="U38" i="23"/>
  <c r="U37" i="23"/>
  <c r="AA37" i="23" s="1"/>
  <c r="AA38" i="23"/>
  <c r="M37" i="23"/>
  <c r="S37" i="23"/>
  <c r="U27" i="23"/>
  <c r="M27" i="23"/>
  <c r="O27" i="23"/>
  <c r="AA28" i="23"/>
  <c r="Q43" i="22"/>
  <c r="W43" i="22"/>
  <c r="AB43" i="22" s="1"/>
  <c r="M43" i="22"/>
  <c r="Y43" i="23"/>
  <c r="Y41" i="22"/>
  <c r="AA43" i="23"/>
  <c r="U43" i="22"/>
  <c r="O43" i="22"/>
  <c r="S43" i="22"/>
  <c r="S41" i="23"/>
  <c r="Q41" i="23"/>
  <c r="O41" i="23"/>
  <c r="AA42" i="23"/>
  <c r="U41" i="23"/>
  <c r="M41" i="23"/>
  <c r="W41" i="23"/>
  <c r="AB41" i="23" s="1"/>
  <c r="U42" i="23"/>
  <c r="U38" i="22"/>
  <c r="S39" i="23"/>
  <c r="Q39" i="23"/>
  <c r="O39" i="23"/>
  <c r="AA40" i="23"/>
  <c r="M39" i="23"/>
  <c r="W39" i="23"/>
  <c r="AB39" i="23" s="1"/>
  <c r="U39" i="23"/>
  <c r="U40" i="23"/>
  <c r="AA41" i="22"/>
  <c r="O37" i="22"/>
  <c r="AA37" i="22" s="1"/>
  <c r="W37" i="22"/>
  <c r="AB37" i="22" s="1"/>
  <c r="AA38" i="22"/>
  <c r="S37" i="22"/>
  <c r="Q37" i="22"/>
  <c r="M37" i="22"/>
  <c r="AA30" i="22"/>
  <c r="O35" i="22"/>
  <c r="M35" i="22"/>
  <c r="U30" i="22"/>
  <c r="O31" i="22"/>
  <c r="AA32" i="22"/>
  <c r="M39" i="21"/>
  <c r="AA40" i="21"/>
  <c r="M31" i="22"/>
  <c r="O39" i="21"/>
  <c r="W31" i="22"/>
  <c r="AB31" i="22" s="1"/>
  <c r="S31" i="22"/>
  <c r="U32" i="22"/>
  <c r="U31" i="22"/>
  <c r="U39" i="21"/>
  <c r="AA34" i="22"/>
  <c r="S33" i="22"/>
  <c r="U34" i="22"/>
  <c r="M33" i="22"/>
  <c r="AA36" i="22"/>
  <c r="Q29" i="22"/>
  <c r="U33" i="22"/>
  <c r="W33" i="22"/>
  <c r="AB33" i="22" s="1"/>
  <c r="O33" i="22"/>
  <c r="U36" i="22"/>
  <c r="O29" i="22"/>
  <c r="M33" i="21"/>
  <c r="U33" i="21"/>
  <c r="AA33" i="21" s="1"/>
  <c r="U29" i="22"/>
  <c r="W29" i="22"/>
  <c r="AB29" i="22" s="1"/>
  <c r="U40" i="21"/>
  <c r="U35" i="22"/>
  <c r="W39" i="21"/>
  <c r="AB39" i="21" s="1"/>
  <c r="W35" i="22"/>
  <c r="AB35" i="22" s="1"/>
  <c r="S35" i="22"/>
  <c r="Q33" i="21"/>
  <c r="AA34" i="21"/>
  <c r="S39" i="21"/>
  <c r="M29" i="22"/>
  <c r="Y29" i="22" s="1"/>
  <c r="U34" i="21"/>
  <c r="W33" i="21"/>
  <c r="AB33" i="21" s="1"/>
  <c r="Y35" i="21"/>
  <c r="AA36" i="20"/>
  <c r="S33" i="21"/>
  <c r="U32" i="21"/>
  <c r="S27" i="22"/>
  <c r="M27" i="22"/>
  <c r="U28" i="22"/>
  <c r="Q27" i="22"/>
  <c r="O27" i="22"/>
  <c r="AA28" i="22"/>
  <c r="U27" i="22"/>
  <c r="W27" i="22"/>
  <c r="AA37" i="21"/>
  <c r="S35" i="20"/>
  <c r="W39" i="22"/>
  <c r="AB39" i="22" s="1"/>
  <c r="U39" i="22"/>
  <c r="U40" i="22"/>
  <c r="AA40" i="22"/>
  <c r="O39" i="22"/>
  <c r="S39" i="22"/>
  <c r="Q39" i="22"/>
  <c r="M39" i="22"/>
  <c r="Q45" i="22"/>
  <c r="M45" i="22"/>
  <c r="AA46" i="22"/>
  <c r="O45" i="22"/>
  <c r="U46" i="22"/>
  <c r="S45" i="22"/>
  <c r="W45" i="22"/>
  <c r="AB45" i="22" s="1"/>
  <c r="U45" i="22"/>
  <c r="Y37" i="21"/>
  <c r="U29" i="21"/>
  <c r="W35" i="20"/>
  <c r="AB35" i="20" s="1"/>
  <c r="Q29" i="20"/>
  <c r="U36" i="20"/>
  <c r="M43" i="21"/>
  <c r="O43" i="21"/>
  <c r="AA30" i="20"/>
  <c r="W29" i="20"/>
  <c r="AB29" i="20" s="1"/>
  <c r="U44" i="21"/>
  <c r="U30" i="20"/>
  <c r="U29" i="20"/>
  <c r="AA29" i="20" s="1"/>
  <c r="S29" i="20"/>
  <c r="Y29" i="20" s="1"/>
  <c r="AA44" i="21"/>
  <c r="M29" i="20"/>
  <c r="S43" i="21"/>
  <c r="O29" i="21"/>
  <c r="S29" i="21"/>
  <c r="AA32" i="21"/>
  <c r="U43" i="21"/>
  <c r="Q31" i="21"/>
  <c r="Q43" i="21"/>
  <c r="S31" i="21"/>
  <c r="W31" i="21"/>
  <c r="AB31" i="21" s="1"/>
  <c r="W29" i="21"/>
  <c r="AB29" i="21" s="1"/>
  <c r="U37" i="20"/>
  <c r="AA37" i="20" s="1"/>
  <c r="W37" i="20"/>
  <c r="AB37" i="20" s="1"/>
  <c r="AA38" i="20"/>
  <c r="M37" i="20"/>
  <c r="AA44" i="19"/>
  <c r="U30" i="21"/>
  <c r="AA30" i="21"/>
  <c r="O37" i="20"/>
  <c r="Q43" i="19"/>
  <c r="U43" i="19"/>
  <c r="W43" i="19"/>
  <c r="AB43" i="19" s="1"/>
  <c r="U44" i="19"/>
  <c r="M29" i="21"/>
  <c r="M31" i="21"/>
  <c r="S37" i="20"/>
  <c r="Y37" i="20" s="1"/>
  <c r="U38" i="20"/>
  <c r="O31" i="21"/>
  <c r="AA31" i="21" s="1"/>
  <c r="AA46" i="21"/>
  <c r="U46" i="21"/>
  <c r="W45" i="21"/>
  <c r="AB45" i="21" s="1"/>
  <c r="S45" i="21"/>
  <c r="Q45" i="21"/>
  <c r="O45" i="21"/>
  <c r="M45" i="21"/>
  <c r="U45" i="21"/>
  <c r="W31" i="20"/>
  <c r="AB31" i="20" s="1"/>
  <c r="AA31" i="20"/>
  <c r="O27" i="21"/>
  <c r="M27" i="21"/>
  <c r="AA28" i="21"/>
  <c r="W27" i="21"/>
  <c r="S27" i="21"/>
  <c r="Q27" i="21"/>
  <c r="U27" i="21"/>
  <c r="U28" i="21"/>
  <c r="AA42" i="21"/>
  <c r="U42" i="21"/>
  <c r="S41" i="21"/>
  <c r="O41" i="21"/>
  <c r="M41" i="21"/>
  <c r="Q41" i="21"/>
  <c r="W41" i="21"/>
  <c r="AB41" i="21" s="1"/>
  <c r="U41" i="21"/>
  <c r="M31" i="20"/>
  <c r="M43" i="19"/>
  <c r="Y43" i="19" s="1"/>
  <c r="U31" i="20"/>
  <c r="O43" i="19"/>
  <c r="AA32" i="20"/>
  <c r="U32" i="20"/>
  <c r="S31" i="20"/>
  <c r="Y31" i="20" s="1"/>
  <c r="Q31" i="20"/>
  <c r="U35" i="20"/>
  <c r="Q35" i="20"/>
  <c r="M35" i="20"/>
  <c r="Y35" i="20" s="1"/>
  <c r="AA42" i="20"/>
  <c r="Y41" i="20"/>
  <c r="U41" i="20"/>
  <c r="Q41" i="20"/>
  <c r="W41" i="20"/>
  <c r="AB41" i="20" s="1"/>
  <c r="O41" i="20"/>
  <c r="AA41" i="20" s="1"/>
  <c r="S41" i="20"/>
  <c r="M41" i="20"/>
  <c r="S39" i="19"/>
  <c r="Y27" i="18"/>
  <c r="AA40" i="19"/>
  <c r="U40" i="19"/>
  <c r="AA35" i="19"/>
  <c r="AA27" i="18"/>
  <c r="U28" i="18"/>
  <c r="AA28" i="18"/>
  <c r="W39" i="19"/>
  <c r="AB39" i="19" s="1"/>
  <c r="O39" i="19"/>
  <c r="AA39" i="19" s="1"/>
  <c r="M39" i="19"/>
  <c r="Q41" i="18"/>
  <c r="S41" i="18"/>
  <c r="U41" i="18"/>
  <c r="W41" i="18"/>
  <c r="AB41" i="18" s="1"/>
  <c r="M41" i="18"/>
  <c r="O27" i="18"/>
  <c r="O41" i="18"/>
  <c r="S33" i="19"/>
  <c r="Q33" i="19"/>
  <c r="Q27" i="18"/>
  <c r="S27" i="18"/>
  <c r="U32" i="19"/>
  <c r="S31" i="18"/>
  <c r="W33" i="19"/>
  <c r="AB33" i="19" s="1"/>
  <c r="U31" i="18"/>
  <c r="U33" i="19"/>
  <c r="AA33" i="19" s="1"/>
  <c r="Q31" i="18"/>
  <c r="AA34" i="19"/>
  <c r="M27" i="18"/>
  <c r="U42" i="18"/>
  <c r="AA42" i="18"/>
  <c r="M31" i="19"/>
  <c r="U33" i="18"/>
  <c r="U34" i="19"/>
  <c r="M31" i="18"/>
  <c r="M33" i="19"/>
  <c r="W31" i="18"/>
  <c r="AB31" i="18" s="1"/>
  <c r="Y31" i="18"/>
  <c r="Q39" i="19"/>
  <c r="AA31" i="18"/>
  <c r="W27" i="18"/>
  <c r="O31" i="19"/>
  <c r="AA37" i="19"/>
  <c r="Q31" i="19"/>
  <c r="S31" i="19"/>
  <c r="Q33" i="18"/>
  <c r="U31" i="19"/>
  <c r="U34" i="18"/>
  <c r="W33" i="18"/>
  <c r="AB33" i="18" s="1"/>
  <c r="AA34" i="18"/>
  <c r="S39" i="18"/>
  <c r="Q39" i="18"/>
  <c r="U39" i="18"/>
  <c r="M39" i="18"/>
  <c r="AA32" i="18"/>
  <c r="U40" i="18"/>
  <c r="U32" i="18"/>
  <c r="O39" i="18"/>
  <c r="W31" i="19"/>
  <c r="AB31" i="19" s="1"/>
  <c r="U28" i="19"/>
  <c r="AA28" i="19"/>
  <c r="M27" i="19"/>
  <c r="O27" i="19"/>
  <c r="Q27" i="19"/>
  <c r="S27" i="19"/>
  <c r="U27" i="19"/>
  <c r="Y41" i="18"/>
  <c r="O33" i="18"/>
  <c r="Y39" i="18"/>
  <c r="W39" i="18"/>
  <c r="AB39" i="18" s="1"/>
  <c r="AA39" i="18"/>
  <c r="AA33" i="18"/>
  <c r="Y33" i="18"/>
  <c r="M33" i="18"/>
  <c r="AA46" i="19"/>
  <c r="U46" i="19"/>
  <c r="U45" i="19"/>
  <c r="W45" i="19"/>
  <c r="AB45" i="19" s="1"/>
  <c r="S45" i="19"/>
  <c r="Q45" i="19"/>
  <c r="O45" i="19"/>
  <c r="M45" i="19"/>
  <c r="AA42" i="19"/>
  <c r="U42" i="19"/>
  <c r="U41" i="19"/>
  <c r="O41" i="19"/>
  <c r="W41" i="19"/>
  <c r="AB41" i="19" s="1"/>
  <c r="Q41" i="19"/>
  <c r="M41" i="19"/>
  <c r="S41" i="19"/>
  <c r="U29" i="19"/>
  <c r="O29" i="19"/>
  <c r="AA30" i="19"/>
  <c r="U30" i="19"/>
  <c r="W29" i="19"/>
  <c r="AB29" i="19" s="1"/>
  <c r="S29" i="19"/>
  <c r="Q29" i="19"/>
  <c r="M29" i="19"/>
  <c r="Q29" i="18"/>
  <c r="AA30" i="18"/>
  <c r="O29" i="18"/>
  <c r="U30" i="18"/>
  <c r="M29" i="18"/>
  <c r="W29" i="18"/>
  <c r="AB29" i="18" s="1"/>
  <c r="U29" i="18"/>
  <c r="S29" i="18"/>
  <c r="Y29" i="18" s="1"/>
  <c r="AA29" i="18"/>
  <c r="W45" i="18"/>
  <c r="AB45" i="18" s="1"/>
  <c r="U45" i="18"/>
  <c r="S45" i="18"/>
  <c r="Q45" i="18"/>
  <c r="M45" i="18"/>
  <c r="Y45" i="18" s="1"/>
  <c r="O45" i="18"/>
  <c r="AA45" i="18"/>
  <c r="AA46" i="18"/>
  <c r="U46" i="18"/>
  <c r="W43" i="18"/>
  <c r="AB43" i="18" s="1"/>
  <c r="U43" i="18"/>
  <c r="S43" i="18"/>
  <c r="Q43" i="18"/>
  <c r="M43" i="18"/>
  <c r="AA43" i="18"/>
  <c r="O43" i="18"/>
  <c r="Y43" i="18"/>
  <c r="AA44" i="18"/>
  <c r="U44" i="18"/>
  <c r="W35" i="18"/>
  <c r="AB35" i="18" s="1"/>
  <c r="U35" i="18"/>
  <c r="S35" i="18"/>
  <c r="Q35" i="18"/>
  <c r="O35" i="18"/>
  <c r="AA35" i="18"/>
  <c r="M35" i="18"/>
  <c r="Y35" i="18" s="1"/>
  <c r="AA36" i="18"/>
  <c r="U36" i="18"/>
  <c r="O37" i="18"/>
  <c r="M37" i="18"/>
  <c r="U38" i="18"/>
  <c r="AA38" i="18"/>
  <c r="W37" i="18"/>
  <c r="AB37" i="18" s="1"/>
  <c r="U37" i="18"/>
  <c r="AA37" i="18" s="1"/>
  <c r="S37" i="18"/>
  <c r="Y37" i="18" s="1"/>
  <c r="Q37" i="18"/>
  <c r="AA45" i="24" l="1"/>
  <c r="Y29" i="25"/>
  <c r="AA45" i="25"/>
  <c r="Y45" i="24"/>
  <c r="Y31" i="25"/>
  <c r="AA43" i="24"/>
  <c r="Y43" i="24"/>
  <c r="AA41" i="25"/>
  <c r="Y37" i="24"/>
  <c r="AA31" i="25"/>
  <c r="Y35" i="25"/>
  <c r="Y41" i="25"/>
  <c r="Y45" i="25"/>
  <c r="Y31" i="24"/>
  <c r="AA37" i="25"/>
  <c r="AA29" i="24"/>
  <c r="Y27" i="25"/>
  <c r="AA31" i="24"/>
  <c r="AA35" i="24"/>
  <c r="AA27" i="25"/>
  <c r="Y35" i="24"/>
  <c r="Y39" i="25"/>
  <c r="Y27" i="24"/>
  <c r="AA39" i="25"/>
  <c r="AA39" i="24"/>
  <c r="AA27" i="24"/>
  <c r="Y33" i="24"/>
  <c r="AA33" i="24"/>
  <c r="AA29" i="23"/>
  <c r="Y29" i="23"/>
  <c r="Y39" i="24"/>
  <c r="Y35" i="23"/>
  <c r="Y45" i="23"/>
  <c r="AA45" i="23"/>
  <c r="AA35" i="23"/>
  <c r="Y31" i="23"/>
  <c r="AA41" i="23"/>
  <c r="AA31" i="23"/>
  <c r="Y41" i="23"/>
  <c r="AA33" i="23"/>
  <c r="Y33" i="23"/>
  <c r="AA27" i="23"/>
  <c r="Y27" i="23"/>
  <c r="Y37" i="23"/>
  <c r="AA33" i="22"/>
  <c r="Y43" i="22"/>
  <c r="Y33" i="22"/>
  <c r="AA39" i="23"/>
  <c r="AA43" i="22"/>
  <c r="Y39" i="23"/>
  <c r="AA35" i="22"/>
  <c r="Y37" i="22"/>
  <c r="Y35" i="22"/>
  <c r="Y39" i="22"/>
  <c r="Y27" i="22"/>
  <c r="Y45" i="22"/>
  <c r="Y39" i="21"/>
  <c r="AA39" i="21"/>
  <c r="Y31" i="22"/>
  <c r="AA31" i="22"/>
  <c r="Y33" i="21"/>
  <c r="AA27" i="22"/>
  <c r="AA29" i="22"/>
  <c r="Y41" i="21"/>
  <c r="AA29" i="21"/>
  <c r="AA41" i="21"/>
  <c r="AA39" i="22"/>
  <c r="Y43" i="21"/>
  <c r="AA27" i="21"/>
  <c r="AA45" i="22"/>
  <c r="Y27" i="21"/>
  <c r="Y31" i="21"/>
  <c r="Y45" i="21"/>
  <c r="AA43" i="21"/>
  <c r="AA45" i="21"/>
  <c r="Y29" i="21"/>
  <c r="AA41" i="19"/>
  <c r="AA43" i="19"/>
  <c r="Y39" i="19"/>
  <c r="Y31" i="19"/>
  <c r="AA31" i="19"/>
  <c r="Y33" i="19"/>
  <c r="Y45" i="19"/>
  <c r="Y27" i="19"/>
  <c r="Y29" i="19"/>
  <c r="AA29" i="19"/>
  <c r="AA27" i="19"/>
  <c r="AA45" i="19"/>
  <c r="Y41" i="19"/>
</calcChain>
</file>

<file path=xl/sharedStrings.xml><?xml version="1.0" encoding="utf-8"?>
<sst xmlns="http://schemas.openxmlformats.org/spreadsheetml/2006/main" count="680" uniqueCount="39">
  <si>
    <t>＝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</si>
  <si>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</si>
  <si>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</si>
  <si>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</si>
  <si>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</si>
  <si>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</si>
  <si>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</si>
  <si>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</si>
  <si>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</si>
  <si>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</si>
  <si>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</si>
  <si>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</si>
  <si>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名前</t>
    <rPh sb="0" eb="2">
      <t>ナマエ</t>
    </rPh>
    <phoneticPr fontId="1"/>
  </si>
  <si>
    <t>被加数</t>
    <rPh sb="0" eb="1">
      <t>ヒ</t>
    </rPh>
    <rPh sb="1" eb="3">
      <t>カスウ</t>
    </rPh>
    <phoneticPr fontId="1"/>
  </si>
  <si>
    <t>整数</t>
    <rPh sb="0" eb="2">
      <t>セイスウ</t>
    </rPh>
    <phoneticPr fontId="1"/>
  </si>
  <si>
    <t>分母</t>
    <rPh sb="0" eb="2">
      <t>ブンボ</t>
    </rPh>
    <phoneticPr fontId="1"/>
  </si>
  <si>
    <t>分子</t>
    <rPh sb="0" eb="2">
      <t>ブンシ</t>
    </rPh>
    <phoneticPr fontId="1"/>
  </si>
  <si>
    <t>=</t>
  </si>
  <si>
    <t>加数</t>
    <rPh sb="0" eb="2">
      <t>カスウ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</si>
  <si>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</si>
  <si>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</si>
  <si>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</si>
  <si>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</si>
  <si>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</si>
  <si>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</si>
  <si>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</si>
  <si>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</si>
  <si>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</si>
  <si>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</si>
  <si>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差</t>
    <rPh sb="0" eb="1">
      <t>サ</t>
    </rPh>
    <phoneticPr fontId="1"/>
  </si>
  <si>
    <t>－</t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</si>
  <si>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帯分数－帯整数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くり下がりなし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オビ</t>
    </rPh>
    <rPh sb="15" eb="17">
      <t>セイスウ</t>
    </rPh>
    <rPh sb="20" eb="21">
      <t>サ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</si>
  <si>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帯分数－帯整数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くり下がりあり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オビ</t>
    </rPh>
    <rPh sb="15" eb="17">
      <t>セイスウ</t>
    </rPh>
    <rPh sb="20" eb="21">
      <t>サ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</si>
  <si>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帯分数－帯整数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オビ</t>
    </rPh>
    <rPh sb="15" eb="17">
      <t>セイスウ</t>
    </rPh>
    <rPh sb="18" eb="19">
      <t>コタ</t>
    </rPh>
    <rPh sb="20" eb="22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</si>
  <si>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帯分数－帯整数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オビ</t>
    </rPh>
    <rPh sb="15" eb="17">
      <t>セイスウ</t>
    </rPh>
    <rPh sb="18" eb="19">
      <t>コタ</t>
    </rPh>
    <rPh sb="20" eb="23">
      <t>シンブンスウ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</si>
  <si>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帯分数－帯整数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オビ</t>
    </rPh>
    <rPh sb="15" eb="17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</si>
  <si>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</si>
  <si>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</si>
  <si>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帯分数・真分数・整数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rPh sb="18" eb="20">
      <t>セイスウ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</si>
</sst>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top" shrinkToFit="1"/>
    </xf>
    <xf numFmtId="49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4" fillId="0" borderId="8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shrinkToFit="1"/>
    </xf>
    <xf numFmtId="49" fontId="3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center" shrinkToFit="1"/>
    </xf>
    <xf numFmtId="49" fontId="4" fillId="0" borderId="1" xfId="0" applyNumberFormat="1" applyFont="1" applyBorder="1" applyAlignment="1">
      <alignment horizontal="center" vertical="top"/>
    </xf>
    <xf numFmtId="0" fontId="6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center"/>
    </xf>
    <xf numFmtId="0" fontId="11" fillId="0" borderId="0" xfId="0" applyFont="1" applyAlignment="1">
      <alignment vertical="center" textRotation="255"/>
    </xf>
    <xf numFmtId="0" fontId="11" fillId="0" borderId="0" xfId="0" applyFont="1" applyAlignment="1">
      <alignment horizontal="center" vertical="center" textRotation="255"/>
    </xf>
    <xf numFmtId="0" fontId="2" fillId="2" borderId="0" xfId="0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top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10" fillId="0" borderId="0" xfId="0" applyFont="1">
      <alignment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0" fontId="16" fillId="0" borderId="12" xfId="0" applyFont="1" applyBorder="1" applyAlignment="1">
      <alignment horizontal="left" vertical="center" shrinkToFit="1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" xfId="0" applyFont="1" applyBorder="1">
      <alignment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8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  <xf numFmtId="0" fontId="12" fillId="0" borderId="12" xfId="0" applyFont="1" applyBorder="1" applyAlignment="1">
      <alignment horizontal="left" vertical="center" shrinkToFit="1"/>
    </xf>
    <xf numFmtId="176" fontId="8" fillId="0" borderId="12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176" fontId="2" fillId="0" borderId="12" xfId="0" applyNumberFormat="1" applyFont="1" applyBorder="1" applyAlignment="1" applyProtection="1">
      <alignment horizontal="center" vertical="center"/>
    </xf>
    <xf numFmtId="176" fontId="2" fillId="0" borderId="0" xfId="0" applyNumberFormat="1" applyFont="1" applyAlignment="1" applyProtection="1">
      <alignment horizontal="center" vertical="center"/>
    </xf>
  </cellXfs>
  <cellStyles count="1">
    <cellStyle name="標準" xfId="0" builtinId="0"/>
  </cellStyles>
  <dxfs count="118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C519A-C1B6-46EC-AE2D-6942B0A8426A}">
  <sheetPr>
    <pageSetUpPr fitToPage="1"/>
  </sheetPr>
  <dimension ref="A1:BM220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85" t="s">
        <v>31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6">
        <v>1</v>
      </c>
      <c r="AA1" s="86"/>
      <c r="AB1" s="87"/>
      <c r="AX1" s="2">
        <f ca="1">RAND()</f>
        <v>0.76923297481451369</v>
      </c>
      <c r="AY1" s="12">
        <f ca="1">RANK(AX1,$AX$1:$AX$60,)</f>
        <v>3</v>
      </c>
      <c r="AZ1" s="3"/>
      <c r="BA1" s="12">
        <v>1</v>
      </c>
      <c r="BB1" s="12">
        <v>2</v>
      </c>
      <c r="BC1" s="12">
        <v>1</v>
      </c>
      <c r="BD1" s="4"/>
      <c r="BF1" s="2">
        <f t="shared" ref="BF1:BF35" ca="1" si="0">RAND()</f>
        <v>0.7425480954954693</v>
      </c>
      <c r="BG1" s="12">
        <f t="shared" ref="BG1:BG35" ca="1" si="1">RANK(BF1,$BF$1:$BF$174,)</f>
        <v>5</v>
      </c>
      <c r="BH1" s="3"/>
      <c r="BI1" s="4">
        <v>1</v>
      </c>
      <c r="BJ1" s="12">
        <v>3</v>
      </c>
      <c r="BK1" s="12">
        <v>2</v>
      </c>
      <c r="BL1" s="12">
        <v>1</v>
      </c>
    </row>
    <row r="2" spans="1:64" ht="45.95" customHeight="1" thickBot="1" x14ac:dyDescent="0.3">
      <c r="B2" s="88" t="s">
        <v>1</v>
      </c>
      <c r="C2" s="89"/>
      <c r="D2" s="89"/>
      <c r="E2" s="89"/>
      <c r="F2" s="89"/>
      <c r="G2" s="90"/>
      <c r="H2" s="91" t="s">
        <v>12</v>
      </c>
      <c r="I2" s="92" t="s">
        <v>12</v>
      </c>
      <c r="J2" s="92"/>
      <c r="K2" s="92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8"/>
      <c r="AB2" s="51"/>
      <c r="AP2" s="4" t="s">
        <v>13</v>
      </c>
      <c r="AT2" s="4" t="s">
        <v>18</v>
      </c>
      <c r="AX2" s="2">
        <f t="shared" ref="AX2:AX15" ca="1" si="2">RAND()</f>
        <v>0.18068412366835584</v>
      </c>
      <c r="AY2" s="12">
        <f t="shared" ref="AY2:AY15" ca="1" si="3">RANK(AX2,$AX$1:$AX$60,)</f>
        <v>13</v>
      </c>
      <c r="BA2" s="12">
        <v>2</v>
      </c>
      <c r="BB2" s="12">
        <v>3</v>
      </c>
      <c r="BC2" s="12">
        <v>1</v>
      </c>
      <c r="BD2" s="4"/>
      <c r="BF2" s="2">
        <f t="shared" ca="1" si="0"/>
        <v>0.33214642822752316</v>
      </c>
      <c r="BG2" s="12">
        <f t="shared" ca="1" si="1"/>
        <v>21</v>
      </c>
      <c r="BI2" s="4">
        <v>2</v>
      </c>
      <c r="BJ2" s="12">
        <v>4</v>
      </c>
      <c r="BK2" s="12">
        <v>2</v>
      </c>
      <c r="BL2" s="12">
        <v>1</v>
      </c>
    </row>
    <row r="3" spans="1:64" ht="20.100000000000001" customHeight="1" x14ac:dyDescent="0.25"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2"/>
        <v>0.68021870139441254</v>
      </c>
      <c r="AY3" s="12">
        <f t="shared" ca="1" si="3"/>
        <v>5</v>
      </c>
      <c r="BA3" s="12">
        <v>3</v>
      </c>
      <c r="BB3" s="12">
        <v>3</v>
      </c>
      <c r="BC3" s="12">
        <v>2</v>
      </c>
      <c r="BD3" s="4"/>
      <c r="BF3" s="2">
        <f t="shared" ca="1" si="0"/>
        <v>0.67609103124953662</v>
      </c>
      <c r="BG3" s="12">
        <f t="shared" ca="1" si="1"/>
        <v>8</v>
      </c>
      <c r="BI3" s="4">
        <v>3</v>
      </c>
      <c r="BJ3" s="12">
        <v>4</v>
      </c>
      <c r="BK3" s="12">
        <v>3</v>
      </c>
      <c r="BL3" s="12">
        <v>1</v>
      </c>
    </row>
    <row r="4" spans="1:64" ht="48.95" customHeight="1" x14ac:dyDescent="0.55000000000000004">
      <c r="A4" s="56" t="s">
        <v>2</v>
      </c>
      <c r="B4" s="58">
        <f ca="1">AP4</f>
        <v>3</v>
      </c>
      <c r="C4" s="20"/>
      <c r="D4" s="23">
        <f ca="1">AR4</f>
        <v>2</v>
      </c>
      <c r="E4" s="22"/>
      <c r="F4" s="60" t="s">
        <v>30</v>
      </c>
      <c r="G4" s="58">
        <f ca="1">AT4</f>
        <v>2</v>
      </c>
      <c r="H4" s="20"/>
      <c r="I4" s="23">
        <f ca="1">AV4</f>
        <v>1</v>
      </c>
      <c r="J4" s="16"/>
      <c r="K4" s="60" t="s">
        <v>0</v>
      </c>
      <c r="L4" s="7"/>
      <c r="M4" s="83"/>
      <c r="N4" s="15"/>
      <c r="O4" s="16"/>
      <c r="P4" s="16"/>
      <c r="Q4" s="76"/>
      <c r="R4" s="7"/>
      <c r="S4" s="78"/>
      <c r="T4" s="6"/>
      <c r="U4" s="17"/>
      <c r="V4" s="17"/>
      <c r="W4" s="76"/>
      <c r="X4" s="7"/>
      <c r="Y4" s="76"/>
      <c r="Z4" s="7"/>
      <c r="AA4" s="16"/>
      <c r="AB4" s="80"/>
      <c r="AE4" s="82" t="s">
        <v>19</v>
      </c>
      <c r="AF4" s="73">
        <f ca="1">AP4</f>
        <v>3</v>
      </c>
      <c r="AG4" s="34">
        <f ca="1">AR4</f>
        <v>2</v>
      </c>
      <c r="AH4" s="74" t="s">
        <v>30</v>
      </c>
      <c r="AI4" s="73">
        <f ca="1">AT4</f>
        <v>2</v>
      </c>
      <c r="AJ4" s="34">
        <f ca="1">AV4</f>
        <v>1</v>
      </c>
      <c r="AK4" s="74" t="s">
        <v>17</v>
      </c>
      <c r="AL4" s="73">
        <f ca="1">AF4-AI4+QUOTIENT((AG4-AJ4),AM5)</f>
        <v>1</v>
      </c>
      <c r="AM4" s="34">
        <f ca="1">MOD((AG4-AJ4),AM5)</f>
        <v>1</v>
      </c>
      <c r="AN4" s="12"/>
      <c r="AO4" s="4">
        <f t="shared" ref="AO4:AO13" ca="1" si="4">VLOOKUP($AY1,$BA$1:$BC$174,2,FALSE)</f>
        <v>3</v>
      </c>
      <c r="AP4" s="45">
        <f ca="1">IF(AND(AO4=AS4,AR4&lt;=AV4),AO4+1,AO4)</f>
        <v>3</v>
      </c>
      <c r="AQ4" s="4">
        <f t="shared" ref="AQ4:AQ13" ca="1" si="5">VLOOKUP($BG1,$BI$1:$BL$174,2,FALSE)</f>
        <v>5</v>
      </c>
      <c r="AR4" s="4">
        <f t="shared" ref="AR4:AR13" ca="1" si="6">VLOOKUP($BG1,$BI$1:$BL$174,3,FALSE)</f>
        <v>2</v>
      </c>
      <c r="AS4" s="4">
        <f ca="1">VLOOKUP($AY1,$BA$1:$BC$174,3,FALSE)</f>
        <v>2</v>
      </c>
      <c r="AT4" s="46">
        <f ca="1">IF(AND(AS4=0,AV4=0),RANDBETWEEN(1,4),AS4)</f>
        <v>2</v>
      </c>
      <c r="AU4" s="4">
        <f t="shared" ref="AU4:AU13" ca="1" si="7">VLOOKUP($BG1,$BI$1:$BL$174,2,FALSE)</f>
        <v>5</v>
      </c>
      <c r="AV4" s="4">
        <f t="shared" ref="AV4:AV13" ca="1" si="8">VLOOKUP($BG1,$BI$1:$BL$174,4,FALSE)</f>
        <v>1</v>
      </c>
      <c r="AX4" s="2">
        <f t="shared" ca="1" si="2"/>
        <v>0.56470188209984007</v>
      </c>
      <c r="AY4" s="12">
        <f t="shared" ca="1" si="3"/>
        <v>9</v>
      </c>
      <c r="BA4" s="12">
        <v>4</v>
      </c>
      <c r="BB4" s="12">
        <v>4</v>
      </c>
      <c r="BC4" s="12">
        <v>1</v>
      </c>
      <c r="BD4" s="4"/>
      <c r="BF4" s="2">
        <f t="shared" ca="1" si="0"/>
        <v>0.54854523107901898</v>
      </c>
      <c r="BG4" s="12">
        <f t="shared" ca="1" si="1"/>
        <v>15</v>
      </c>
      <c r="BI4" s="4">
        <v>4</v>
      </c>
      <c r="BJ4" s="12">
        <v>4</v>
      </c>
      <c r="BK4" s="12">
        <v>3</v>
      </c>
      <c r="BL4" s="12">
        <v>2</v>
      </c>
    </row>
    <row r="5" spans="1:64" ht="48.95" customHeight="1" x14ac:dyDescent="0.25">
      <c r="A5" s="57"/>
      <c r="B5" s="59"/>
      <c r="C5" s="21"/>
      <c r="D5" s="24">
        <f ca="1">AQ4</f>
        <v>5</v>
      </c>
      <c r="E5" s="8"/>
      <c r="F5" s="61"/>
      <c r="G5" s="59"/>
      <c r="H5" s="21"/>
      <c r="I5" s="24">
        <f ca="1">AU4</f>
        <v>5</v>
      </c>
      <c r="J5" s="8"/>
      <c r="K5" s="61"/>
      <c r="L5" s="11"/>
      <c r="M5" s="84"/>
      <c r="N5" s="18"/>
      <c r="O5" s="8"/>
      <c r="P5" s="8"/>
      <c r="Q5" s="77"/>
      <c r="R5" s="11"/>
      <c r="S5" s="79"/>
      <c r="T5" s="9"/>
      <c r="U5" s="19"/>
      <c r="V5" s="19"/>
      <c r="W5" s="77"/>
      <c r="X5" s="11"/>
      <c r="Y5" s="77"/>
      <c r="Z5" s="11"/>
      <c r="AA5" s="10"/>
      <c r="AB5" s="81"/>
      <c r="AE5" s="82"/>
      <c r="AF5" s="73"/>
      <c r="AG5" s="35">
        <f ca="1">AQ4</f>
        <v>5</v>
      </c>
      <c r="AH5" s="74"/>
      <c r="AI5" s="73"/>
      <c r="AJ5" s="35">
        <f ca="1">AU4</f>
        <v>5</v>
      </c>
      <c r="AK5" s="74"/>
      <c r="AL5" s="73"/>
      <c r="AM5" s="35">
        <f ca="1">AG5</f>
        <v>5</v>
      </c>
      <c r="AN5" s="12"/>
      <c r="AO5" s="4">
        <f t="shared" ca="1" si="4"/>
        <v>6</v>
      </c>
      <c r="AP5" s="45">
        <f t="shared" ref="AP5:AP13" ca="1" si="9">IF(AND(AO5=AS5,AR5&lt;=AV5),AO5+1,AO5)</f>
        <v>6</v>
      </c>
      <c r="AQ5" s="4">
        <f t="shared" ca="1" si="5"/>
        <v>7</v>
      </c>
      <c r="AR5" s="4">
        <f t="shared" ca="1" si="6"/>
        <v>2</v>
      </c>
      <c r="AS5" s="4">
        <f t="shared" ref="AS5:AS13" ca="1" si="10">VLOOKUP($AY2,$BA$1:$BC$174,3,FALSE)</f>
        <v>3</v>
      </c>
      <c r="AT5" s="46">
        <f t="shared" ref="AT5:AT13" ca="1" si="11">IF(AND(AS5=0,AV5=0),RANDBETWEEN(1,4),AS5)</f>
        <v>3</v>
      </c>
      <c r="AU5" s="4">
        <f t="shared" ca="1" si="7"/>
        <v>7</v>
      </c>
      <c r="AV5" s="4">
        <f t="shared" ca="1" si="8"/>
        <v>1</v>
      </c>
      <c r="AX5" s="2">
        <f t="shared" ca="1" si="2"/>
        <v>0.50283002331030335</v>
      </c>
      <c r="AY5" s="12">
        <f t="shared" ca="1" si="3"/>
        <v>10</v>
      </c>
      <c r="BA5" s="12">
        <v>5</v>
      </c>
      <c r="BB5" s="12">
        <v>4</v>
      </c>
      <c r="BC5" s="12">
        <v>2</v>
      </c>
      <c r="BD5" s="4"/>
      <c r="BF5" s="2">
        <f t="shared" ca="1" si="0"/>
        <v>0.3096444287206771</v>
      </c>
      <c r="BG5" s="12">
        <f t="shared" ca="1" si="1"/>
        <v>26</v>
      </c>
      <c r="BI5" s="4">
        <v>5</v>
      </c>
      <c r="BJ5" s="12">
        <v>5</v>
      </c>
      <c r="BK5" s="12">
        <v>2</v>
      </c>
      <c r="BL5" s="12">
        <v>1</v>
      </c>
    </row>
    <row r="6" spans="1:64" ht="48.95" customHeight="1" x14ac:dyDescent="0.55000000000000004">
      <c r="A6" s="56" t="s">
        <v>3</v>
      </c>
      <c r="B6" s="58">
        <f ca="1">AP5</f>
        <v>6</v>
      </c>
      <c r="C6" s="20"/>
      <c r="D6" s="23">
        <f ca="1">AR5</f>
        <v>2</v>
      </c>
      <c r="E6" s="22"/>
      <c r="F6" s="60" t="s">
        <v>30</v>
      </c>
      <c r="G6" s="58">
        <f ca="1">AT5</f>
        <v>3</v>
      </c>
      <c r="H6" s="20"/>
      <c r="I6" s="23">
        <f ca="1">AV5</f>
        <v>1</v>
      </c>
      <c r="J6" s="16"/>
      <c r="K6" s="60" t="s">
        <v>0</v>
      </c>
      <c r="L6" s="7"/>
      <c r="M6" s="83"/>
      <c r="N6" s="15"/>
      <c r="O6" s="16"/>
      <c r="P6" s="16"/>
      <c r="Q6" s="76"/>
      <c r="R6" s="7"/>
      <c r="S6" s="78"/>
      <c r="T6" s="6"/>
      <c r="U6" s="17"/>
      <c r="V6" s="17"/>
      <c r="W6" s="76"/>
      <c r="X6" s="7"/>
      <c r="Y6" s="76"/>
      <c r="Z6" s="7"/>
      <c r="AA6" s="16"/>
      <c r="AB6" s="80"/>
      <c r="AE6" s="82" t="s">
        <v>20</v>
      </c>
      <c r="AF6" s="73">
        <f ca="1">AP5</f>
        <v>6</v>
      </c>
      <c r="AG6" s="34">
        <f ca="1">AR5</f>
        <v>2</v>
      </c>
      <c r="AH6" s="74" t="s">
        <v>30</v>
      </c>
      <c r="AI6" s="73">
        <f ca="1">AT5</f>
        <v>3</v>
      </c>
      <c r="AJ6" s="34">
        <f ca="1">AV5</f>
        <v>1</v>
      </c>
      <c r="AK6" s="74" t="s">
        <v>17</v>
      </c>
      <c r="AL6" s="73">
        <f ca="1">AF6-AI6+QUOTIENT((AG6-AJ6),AM7)</f>
        <v>3</v>
      </c>
      <c r="AM6" s="34">
        <f ca="1">MOD((AG6-AJ6),AM7)</f>
        <v>1</v>
      </c>
      <c r="AN6" s="12"/>
      <c r="AO6" s="4">
        <f t="shared" ca="1" si="4"/>
        <v>4</v>
      </c>
      <c r="AP6" s="45">
        <f t="shared" ca="1" si="9"/>
        <v>4</v>
      </c>
      <c r="AQ6" s="4">
        <f t="shared" ca="1" si="5"/>
        <v>5</v>
      </c>
      <c r="AR6" s="4">
        <f t="shared" ca="1" si="6"/>
        <v>4</v>
      </c>
      <c r="AS6" s="4">
        <f t="shared" ca="1" si="10"/>
        <v>2</v>
      </c>
      <c r="AT6" s="46">
        <f t="shared" ca="1" si="11"/>
        <v>2</v>
      </c>
      <c r="AU6" s="4">
        <f t="shared" ca="1" si="7"/>
        <v>5</v>
      </c>
      <c r="AV6" s="4">
        <f t="shared" ca="1" si="8"/>
        <v>1</v>
      </c>
      <c r="AX6" s="2">
        <f t="shared" ca="1" si="2"/>
        <v>1.4137387383085231E-2</v>
      </c>
      <c r="AY6" s="12">
        <f t="shared" ca="1" si="3"/>
        <v>15</v>
      </c>
      <c r="BA6" s="12">
        <v>6</v>
      </c>
      <c r="BB6" s="12">
        <v>4</v>
      </c>
      <c r="BC6" s="12">
        <v>3</v>
      </c>
      <c r="BD6" s="4"/>
      <c r="BF6" s="2">
        <f t="shared" ca="1" si="0"/>
        <v>0.71071873886726178</v>
      </c>
      <c r="BG6" s="12">
        <f t="shared" ca="1" si="1"/>
        <v>7</v>
      </c>
      <c r="BI6" s="4">
        <v>6</v>
      </c>
      <c r="BJ6" s="12">
        <v>5</v>
      </c>
      <c r="BK6" s="12">
        <v>3</v>
      </c>
      <c r="BL6" s="12">
        <v>1</v>
      </c>
    </row>
    <row r="7" spans="1:64" ht="48.95" customHeight="1" x14ac:dyDescent="0.25">
      <c r="A7" s="57"/>
      <c r="B7" s="59"/>
      <c r="C7" s="21"/>
      <c r="D7" s="24">
        <f ca="1">AQ5</f>
        <v>7</v>
      </c>
      <c r="E7" s="8"/>
      <c r="F7" s="61"/>
      <c r="G7" s="59"/>
      <c r="H7" s="21"/>
      <c r="I7" s="24">
        <f ca="1">AU5</f>
        <v>7</v>
      </c>
      <c r="J7" s="8"/>
      <c r="K7" s="61"/>
      <c r="L7" s="11"/>
      <c r="M7" s="84"/>
      <c r="N7" s="18"/>
      <c r="O7" s="8"/>
      <c r="P7" s="8"/>
      <c r="Q7" s="77"/>
      <c r="R7" s="11"/>
      <c r="S7" s="79"/>
      <c r="T7" s="9"/>
      <c r="U7" s="19"/>
      <c r="V7" s="19"/>
      <c r="W7" s="77"/>
      <c r="X7" s="11"/>
      <c r="Y7" s="77"/>
      <c r="Z7" s="11"/>
      <c r="AA7" s="10"/>
      <c r="AB7" s="81"/>
      <c r="AE7" s="82"/>
      <c r="AF7" s="73"/>
      <c r="AG7" s="35">
        <f ca="1">AQ5</f>
        <v>7</v>
      </c>
      <c r="AH7" s="74"/>
      <c r="AI7" s="73"/>
      <c r="AJ7" s="35">
        <f ca="1">AU5</f>
        <v>7</v>
      </c>
      <c r="AK7" s="74"/>
      <c r="AL7" s="73"/>
      <c r="AM7" s="35">
        <f ca="1">AG7</f>
        <v>7</v>
      </c>
      <c r="AN7" s="12"/>
      <c r="AO7" s="4">
        <f t="shared" ca="1" si="4"/>
        <v>5</v>
      </c>
      <c r="AP7" s="45">
        <f t="shared" ca="1" si="9"/>
        <v>5</v>
      </c>
      <c r="AQ7" s="4">
        <f t="shared" ca="1" si="5"/>
        <v>6</v>
      </c>
      <c r="AR7" s="4">
        <f t="shared" ca="1" si="6"/>
        <v>4</v>
      </c>
      <c r="AS7" s="4">
        <f t="shared" ca="1" si="10"/>
        <v>3</v>
      </c>
      <c r="AT7" s="46">
        <f t="shared" ca="1" si="11"/>
        <v>3</v>
      </c>
      <c r="AU7" s="4">
        <f t="shared" ca="1" si="7"/>
        <v>6</v>
      </c>
      <c r="AV7" s="4">
        <f t="shared" ca="1" si="8"/>
        <v>2</v>
      </c>
      <c r="AX7" s="2">
        <f t="shared" ca="1" si="2"/>
        <v>4.1708798375502787E-2</v>
      </c>
      <c r="AY7" s="12">
        <f t="shared" ca="1" si="3"/>
        <v>14</v>
      </c>
      <c r="BA7" s="12">
        <v>7</v>
      </c>
      <c r="BB7" s="12">
        <v>5</v>
      </c>
      <c r="BC7" s="12">
        <v>1</v>
      </c>
      <c r="BD7" s="4"/>
      <c r="BF7" s="2">
        <f t="shared" ca="1" si="0"/>
        <v>0.35322839207281642</v>
      </c>
      <c r="BG7" s="12">
        <f t="shared" ca="1" si="1"/>
        <v>20</v>
      </c>
      <c r="BI7" s="4">
        <v>7</v>
      </c>
      <c r="BJ7" s="12">
        <v>5</v>
      </c>
      <c r="BK7" s="12">
        <v>3</v>
      </c>
      <c r="BL7" s="12">
        <v>2</v>
      </c>
    </row>
    <row r="8" spans="1:64" ht="48.95" customHeight="1" x14ac:dyDescent="0.55000000000000004">
      <c r="A8" s="56" t="s">
        <v>4</v>
      </c>
      <c r="B8" s="58">
        <f ca="1">AP6</f>
        <v>4</v>
      </c>
      <c r="C8" s="20"/>
      <c r="D8" s="23">
        <f ca="1">AR6</f>
        <v>4</v>
      </c>
      <c r="E8" s="22"/>
      <c r="F8" s="60" t="s">
        <v>30</v>
      </c>
      <c r="G8" s="58">
        <f ca="1">AT6</f>
        <v>2</v>
      </c>
      <c r="H8" s="20"/>
      <c r="I8" s="23">
        <f ca="1">AV6</f>
        <v>1</v>
      </c>
      <c r="J8" s="16"/>
      <c r="K8" s="60" t="s">
        <v>0</v>
      </c>
      <c r="L8" s="7"/>
      <c r="M8" s="83"/>
      <c r="N8" s="15"/>
      <c r="O8" s="16"/>
      <c r="P8" s="16"/>
      <c r="Q8" s="76"/>
      <c r="R8" s="7"/>
      <c r="S8" s="78"/>
      <c r="T8" s="6"/>
      <c r="U8" s="17"/>
      <c r="V8" s="17"/>
      <c r="W8" s="76"/>
      <c r="X8" s="7"/>
      <c r="Y8" s="76"/>
      <c r="Z8" s="7"/>
      <c r="AA8" s="16"/>
      <c r="AB8" s="80"/>
      <c r="AE8" s="82" t="s">
        <v>21</v>
      </c>
      <c r="AF8" s="73">
        <f ca="1">AP6</f>
        <v>4</v>
      </c>
      <c r="AG8" s="34">
        <f ca="1">AR6</f>
        <v>4</v>
      </c>
      <c r="AH8" s="74" t="s">
        <v>30</v>
      </c>
      <c r="AI8" s="73">
        <f ca="1">AT6</f>
        <v>2</v>
      </c>
      <c r="AJ8" s="34">
        <f ca="1">AV6</f>
        <v>1</v>
      </c>
      <c r="AK8" s="74" t="s">
        <v>17</v>
      </c>
      <c r="AL8" s="73">
        <f ca="1">AF8-AI8+QUOTIENT((AG8-AJ8),AM9)</f>
        <v>2</v>
      </c>
      <c r="AM8" s="34">
        <f ca="1">MOD((AG8-AJ8),AM9)</f>
        <v>3</v>
      </c>
      <c r="AN8" s="12"/>
      <c r="AO8" s="4">
        <f t="shared" ca="1" si="4"/>
        <v>5</v>
      </c>
      <c r="AP8" s="45">
        <f t="shared" ca="1" si="9"/>
        <v>5</v>
      </c>
      <c r="AQ8" s="4">
        <f t="shared" ca="1" si="5"/>
        <v>7</v>
      </c>
      <c r="AR8" s="4">
        <f t="shared" ca="1" si="6"/>
        <v>4</v>
      </c>
      <c r="AS8" s="4">
        <f t="shared" ca="1" si="10"/>
        <v>4</v>
      </c>
      <c r="AT8" s="46">
        <f t="shared" ca="1" si="11"/>
        <v>4</v>
      </c>
      <c r="AU8" s="4">
        <f t="shared" ca="1" si="7"/>
        <v>7</v>
      </c>
      <c r="AV8" s="4">
        <f t="shared" ca="1" si="8"/>
        <v>3</v>
      </c>
      <c r="AX8" s="2">
        <f t="shared" ca="1" si="2"/>
        <v>0.37471326969230789</v>
      </c>
      <c r="AY8" s="12">
        <f t="shared" ca="1" si="3"/>
        <v>11</v>
      </c>
      <c r="BA8" s="12">
        <v>8</v>
      </c>
      <c r="BB8" s="12">
        <v>5</v>
      </c>
      <c r="BC8" s="12">
        <v>2</v>
      </c>
      <c r="BD8" s="4"/>
      <c r="BF8" s="2">
        <f t="shared" ca="1" si="0"/>
        <v>0.26813359464629505</v>
      </c>
      <c r="BG8" s="12">
        <f t="shared" ca="1" si="1"/>
        <v>27</v>
      </c>
      <c r="BI8" s="4">
        <v>8</v>
      </c>
      <c r="BJ8" s="12">
        <v>5</v>
      </c>
      <c r="BK8" s="12">
        <v>4</v>
      </c>
      <c r="BL8" s="12">
        <v>1</v>
      </c>
    </row>
    <row r="9" spans="1:64" ht="48.95" customHeight="1" x14ac:dyDescent="0.25">
      <c r="A9" s="57"/>
      <c r="B9" s="59"/>
      <c r="C9" s="21"/>
      <c r="D9" s="24">
        <f ca="1">AQ6</f>
        <v>5</v>
      </c>
      <c r="E9" s="8"/>
      <c r="F9" s="61"/>
      <c r="G9" s="59"/>
      <c r="H9" s="21"/>
      <c r="I9" s="24">
        <f ca="1">AU6</f>
        <v>5</v>
      </c>
      <c r="J9" s="8"/>
      <c r="K9" s="61"/>
      <c r="L9" s="11"/>
      <c r="M9" s="84"/>
      <c r="N9" s="18"/>
      <c r="O9" s="8"/>
      <c r="P9" s="8"/>
      <c r="Q9" s="77"/>
      <c r="R9" s="11"/>
      <c r="S9" s="79"/>
      <c r="T9" s="9"/>
      <c r="U9" s="19"/>
      <c r="V9" s="19"/>
      <c r="W9" s="77"/>
      <c r="X9" s="11"/>
      <c r="Y9" s="77"/>
      <c r="Z9" s="11"/>
      <c r="AA9" s="10"/>
      <c r="AB9" s="81"/>
      <c r="AE9" s="82"/>
      <c r="AF9" s="73"/>
      <c r="AG9" s="35">
        <f ca="1">AQ6</f>
        <v>5</v>
      </c>
      <c r="AH9" s="74"/>
      <c r="AI9" s="73"/>
      <c r="AJ9" s="35">
        <f ca="1">AU6</f>
        <v>5</v>
      </c>
      <c r="AK9" s="74"/>
      <c r="AL9" s="73"/>
      <c r="AM9" s="35">
        <f ca="1">AG9</f>
        <v>5</v>
      </c>
      <c r="AN9" s="12"/>
      <c r="AO9" s="4">
        <f t="shared" ca="1" si="4"/>
        <v>6</v>
      </c>
      <c r="AP9" s="45">
        <f t="shared" ca="1" si="9"/>
        <v>6</v>
      </c>
      <c r="AQ9" s="4">
        <f t="shared" ca="1" si="5"/>
        <v>5</v>
      </c>
      <c r="AR9" s="4">
        <f t="shared" ca="1" si="6"/>
        <v>3</v>
      </c>
      <c r="AS9" s="4">
        <f t="shared" ca="1" si="10"/>
        <v>5</v>
      </c>
      <c r="AT9" s="46">
        <f t="shared" ca="1" si="11"/>
        <v>5</v>
      </c>
      <c r="AU9" s="4">
        <f t="shared" ca="1" si="7"/>
        <v>5</v>
      </c>
      <c r="AV9" s="4">
        <f t="shared" ca="1" si="8"/>
        <v>2</v>
      </c>
      <c r="AX9" s="2">
        <f t="shared" ca="1" si="2"/>
        <v>0.57562547645620432</v>
      </c>
      <c r="AY9" s="12">
        <f t="shared" ca="1" si="3"/>
        <v>8</v>
      </c>
      <c r="BA9" s="12">
        <v>9</v>
      </c>
      <c r="BB9" s="12">
        <v>5</v>
      </c>
      <c r="BC9" s="12">
        <v>3</v>
      </c>
      <c r="BD9" s="4"/>
      <c r="BF9" s="2">
        <f t="shared" ca="1" si="0"/>
        <v>0.21073439828489937</v>
      </c>
      <c r="BG9" s="12">
        <f t="shared" ca="1" si="1"/>
        <v>28</v>
      </c>
      <c r="BI9" s="4">
        <v>9</v>
      </c>
      <c r="BJ9" s="12">
        <v>5</v>
      </c>
      <c r="BK9" s="12">
        <v>4</v>
      </c>
      <c r="BL9" s="12">
        <v>2</v>
      </c>
    </row>
    <row r="10" spans="1:64" ht="48.95" customHeight="1" x14ac:dyDescent="0.55000000000000004">
      <c r="A10" s="56" t="s">
        <v>5</v>
      </c>
      <c r="B10" s="58">
        <f ca="1">AP7</f>
        <v>5</v>
      </c>
      <c r="C10" s="20"/>
      <c r="D10" s="23">
        <f ca="1">AR7</f>
        <v>4</v>
      </c>
      <c r="E10" s="22"/>
      <c r="F10" s="60" t="s">
        <v>30</v>
      </c>
      <c r="G10" s="58">
        <f ca="1">AT7</f>
        <v>3</v>
      </c>
      <c r="H10" s="20"/>
      <c r="I10" s="23">
        <f ca="1">AV7</f>
        <v>2</v>
      </c>
      <c r="J10" s="16"/>
      <c r="K10" s="60" t="s">
        <v>0</v>
      </c>
      <c r="L10" s="7"/>
      <c r="M10" s="83"/>
      <c r="N10" s="15"/>
      <c r="O10" s="16"/>
      <c r="P10" s="16"/>
      <c r="Q10" s="76"/>
      <c r="R10" s="7"/>
      <c r="S10" s="78"/>
      <c r="T10" s="6"/>
      <c r="U10" s="17"/>
      <c r="V10" s="17"/>
      <c r="W10" s="76"/>
      <c r="X10" s="7"/>
      <c r="Y10" s="76"/>
      <c r="Z10" s="7"/>
      <c r="AA10" s="16"/>
      <c r="AB10" s="80"/>
      <c r="AE10" s="82" t="s">
        <v>22</v>
      </c>
      <c r="AF10" s="73">
        <f ca="1">AP7</f>
        <v>5</v>
      </c>
      <c r="AG10" s="34">
        <f ca="1">AR7</f>
        <v>4</v>
      </c>
      <c r="AH10" s="74" t="s">
        <v>30</v>
      </c>
      <c r="AI10" s="73">
        <f ca="1">AT7</f>
        <v>3</v>
      </c>
      <c r="AJ10" s="34">
        <f ca="1">AV7</f>
        <v>2</v>
      </c>
      <c r="AK10" s="74" t="s">
        <v>17</v>
      </c>
      <c r="AL10" s="73">
        <f ca="1">AF10-AI10+QUOTIENT((AG10-AJ10),AM11)</f>
        <v>2</v>
      </c>
      <c r="AM10" s="34">
        <f ca="1">MOD((AG10-AJ10),AM11)</f>
        <v>2</v>
      </c>
      <c r="AN10" s="12"/>
      <c r="AO10" s="4">
        <f t="shared" ca="1" si="4"/>
        <v>6</v>
      </c>
      <c r="AP10" s="45">
        <f t="shared" ca="1" si="9"/>
        <v>6</v>
      </c>
      <c r="AQ10" s="4">
        <f t="shared" ca="1" si="5"/>
        <v>6</v>
      </c>
      <c r="AR10" s="4">
        <f t="shared" ca="1" si="6"/>
        <v>5</v>
      </c>
      <c r="AS10" s="4">
        <f t="shared" ca="1" si="10"/>
        <v>4</v>
      </c>
      <c r="AT10" s="46">
        <f t="shared" ca="1" si="11"/>
        <v>4</v>
      </c>
      <c r="AU10" s="4">
        <f t="shared" ca="1" si="7"/>
        <v>6</v>
      </c>
      <c r="AV10" s="4">
        <f t="shared" ca="1" si="8"/>
        <v>4</v>
      </c>
      <c r="AX10" s="2">
        <f t="shared" ca="1" si="2"/>
        <v>0.97481337420217196</v>
      </c>
      <c r="AY10" s="12">
        <f t="shared" ca="1" si="3"/>
        <v>1</v>
      </c>
      <c r="BA10" s="12">
        <v>10</v>
      </c>
      <c r="BB10" s="12">
        <v>5</v>
      </c>
      <c r="BC10" s="12">
        <v>4</v>
      </c>
      <c r="BD10" s="4"/>
      <c r="BF10" s="2">
        <f t="shared" ca="1" si="0"/>
        <v>0.84624485567642083</v>
      </c>
      <c r="BG10" s="12">
        <f t="shared" ca="1" si="1"/>
        <v>3</v>
      </c>
      <c r="BI10" s="4">
        <v>10</v>
      </c>
      <c r="BJ10" s="12">
        <v>5</v>
      </c>
      <c r="BK10" s="12">
        <v>4</v>
      </c>
      <c r="BL10" s="12">
        <v>3</v>
      </c>
    </row>
    <row r="11" spans="1:64" ht="48.95" customHeight="1" x14ac:dyDescent="0.25">
      <c r="A11" s="57"/>
      <c r="B11" s="59"/>
      <c r="C11" s="21"/>
      <c r="D11" s="24">
        <f ca="1">AQ7</f>
        <v>6</v>
      </c>
      <c r="E11" s="8"/>
      <c r="F11" s="61"/>
      <c r="G11" s="59"/>
      <c r="H11" s="21"/>
      <c r="I11" s="24">
        <f ca="1">AU7</f>
        <v>6</v>
      </c>
      <c r="J11" s="8"/>
      <c r="K11" s="61"/>
      <c r="L11" s="11"/>
      <c r="M11" s="84"/>
      <c r="N11" s="18"/>
      <c r="O11" s="8"/>
      <c r="P11" s="8"/>
      <c r="Q11" s="77"/>
      <c r="R11" s="11"/>
      <c r="S11" s="79"/>
      <c r="T11" s="9"/>
      <c r="U11" s="19"/>
      <c r="V11" s="19"/>
      <c r="W11" s="77"/>
      <c r="X11" s="11"/>
      <c r="Y11" s="77"/>
      <c r="Z11" s="11"/>
      <c r="AA11" s="10"/>
      <c r="AB11" s="81"/>
      <c r="AE11" s="82"/>
      <c r="AF11" s="73"/>
      <c r="AG11" s="35">
        <f ca="1">AQ7</f>
        <v>6</v>
      </c>
      <c r="AH11" s="74"/>
      <c r="AI11" s="73"/>
      <c r="AJ11" s="35">
        <f ca="1">AU7</f>
        <v>6</v>
      </c>
      <c r="AK11" s="74"/>
      <c r="AL11" s="73"/>
      <c r="AM11" s="35">
        <f ca="1">AG11</f>
        <v>6</v>
      </c>
      <c r="AN11" s="12"/>
      <c r="AO11" s="4">
        <f t="shared" ca="1" si="4"/>
        <v>6</v>
      </c>
      <c r="AP11" s="45">
        <f t="shared" ca="1" si="9"/>
        <v>6</v>
      </c>
      <c r="AQ11" s="4">
        <f t="shared" ca="1" si="5"/>
        <v>7</v>
      </c>
      <c r="AR11" s="4">
        <f t="shared" ca="1" si="6"/>
        <v>5</v>
      </c>
      <c r="AS11" s="4">
        <f t="shared" ca="1" si="10"/>
        <v>1</v>
      </c>
      <c r="AT11" s="46">
        <f t="shared" ca="1" si="11"/>
        <v>1</v>
      </c>
      <c r="AU11" s="4">
        <f t="shared" ca="1" si="7"/>
        <v>7</v>
      </c>
      <c r="AV11" s="4">
        <f t="shared" ca="1" si="8"/>
        <v>1</v>
      </c>
      <c r="AX11" s="2">
        <f t="shared" ca="1" si="2"/>
        <v>0.88627889312879393</v>
      </c>
      <c r="AY11" s="12">
        <f t="shared" ca="1" si="3"/>
        <v>2</v>
      </c>
      <c r="BA11" s="12">
        <v>11</v>
      </c>
      <c r="BB11" s="12">
        <v>6</v>
      </c>
      <c r="BC11" s="12">
        <v>1</v>
      </c>
      <c r="BD11" s="4"/>
      <c r="BF11" s="2">
        <f t="shared" ca="1" si="0"/>
        <v>8.5477151218683711E-2</v>
      </c>
      <c r="BG11" s="12">
        <f t="shared" ca="1" si="1"/>
        <v>32</v>
      </c>
      <c r="BI11" s="4">
        <v>11</v>
      </c>
      <c r="BJ11" s="12">
        <v>6</v>
      </c>
      <c r="BK11" s="12">
        <v>2</v>
      </c>
      <c r="BL11" s="12">
        <v>1</v>
      </c>
    </row>
    <row r="12" spans="1:64" ht="48.95" customHeight="1" x14ac:dyDescent="0.55000000000000004">
      <c r="A12" s="56" t="s">
        <v>6</v>
      </c>
      <c r="B12" s="58">
        <f ca="1">AP8</f>
        <v>5</v>
      </c>
      <c r="C12" s="20"/>
      <c r="D12" s="23">
        <f ca="1">AR8</f>
        <v>4</v>
      </c>
      <c r="E12" s="22"/>
      <c r="F12" s="60" t="s">
        <v>30</v>
      </c>
      <c r="G12" s="58">
        <f ca="1">AT8</f>
        <v>4</v>
      </c>
      <c r="H12" s="20"/>
      <c r="I12" s="23">
        <f ca="1">AV8</f>
        <v>3</v>
      </c>
      <c r="J12" s="16"/>
      <c r="K12" s="60" t="s">
        <v>0</v>
      </c>
      <c r="L12" s="7"/>
      <c r="M12" s="83"/>
      <c r="N12" s="15"/>
      <c r="O12" s="16"/>
      <c r="P12" s="16"/>
      <c r="Q12" s="76"/>
      <c r="R12" s="7"/>
      <c r="S12" s="78"/>
      <c r="T12" s="6"/>
      <c r="U12" s="17"/>
      <c r="V12" s="17"/>
      <c r="W12" s="76"/>
      <c r="X12" s="7"/>
      <c r="Y12" s="76"/>
      <c r="Z12" s="7"/>
      <c r="AA12" s="16"/>
      <c r="AB12" s="80"/>
      <c r="AE12" s="82" t="s">
        <v>23</v>
      </c>
      <c r="AF12" s="73">
        <f ca="1">AP8</f>
        <v>5</v>
      </c>
      <c r="AG12" s="34">
        <f ca="1">AR8</f>
        <v>4</v>
      </c>
      <c r="AH12" s="74" t="s">
        <v>30</v>
      </c>
      <c r="AI12" s="73">
        <f ca="1">AT8</f>
        <v>4</v>
      </c>
      <c r="AJ12" s="34">
        <f ca="1">AV8</f>
        <v>3</v>
      </c>
      <c r="AK12" s="74" t="s">
        <v>17</v>
      </c>
      <c r="AL12" s="73">
        <f ca="1">AF12-AI12+QUOTIENT((AG12-AJ12),AM13)</f>
        <v>1</v>
      </c>
      <c r="AM12" s="34">
        <f ca="1">MOD((AG12-AJ12),AM13)</f>
        <v>1</v>
      </c>
      <c r="AN12" s="12"/>
      <c r="AO12" s="4">
        <f t="shared" ca="1" si="4"/>
        <v>5</v>
      </c>
      <c r="AP12" s="45">
        <f t="shared" ca="1" si="9"/>
        <v>5</v>
      </c>
      <c r="AQ12" s="4">
        <f t="shared" ca="1" si="5"/>
        <v>7</v>
      </c>
      <c r="AR12" s="4">
        <f t="shared" ca="1" si="6"/>
        <v>5</v>
      </c>
      <c r="AS12" s="4">
        <f t="shared" ca="1" si="10"/>
        <v>2</v>
      </c>
      <c r="AT12" s="46">
        <f t="shared" ca="1" si="11"/>
        <v>2</v>
      </c>
      <c r="AU12" s="4">
        <f t="shared" ca="1" si="7"/>
        <v>7</v>
      </c>
      <c r="AV12" s="4">
        <f t="shared" ca="1" si="8"/>
        <v>2</v>
      </c>
      <c r="AX12" s="2">
        <f t="shared" ca="1" si="2"/>
        <v>0.66171685347123765</v>
      </c>
      <c r="AY12" s="12">
        <f t="shared" ca="1" si="3"/>
        <v>6</v>
      </c>
      <c r="BA12" s="12">
        <v>12</v>
      </c>
      <c r="BB12" s="12">
        <v>6</v>
      </c>
      <c r="BC12" s="12">
        <v>2</v>
      </c>
      <c r="BD12" s="4"/>
      <c r="BF12" s="2">
        <f t="shared" ca="1" si="0"/>
        <v>5.830866934629142E-2</v>
      </c>
      <c r="BG12" s="12">
        <f t="shared" ca="1" si="1"/>
        <v>33</v>
      </c>
      <c r="BI12" s="4">
        <v>12</v>
      </c>
      <c r="BJ12" s="12">
        <v>6</v>
      </c>
      <c r="BK12" s="12">
        <v>3</v>
      </c>
      <c r="BL12" s="12">
        <v>1</v>
      </c>
    </row>
    <row r="13" spans="1:64" ht="48.95" customHeight="1" x14ac:dyDescent="0.25">
      <c r="A13" s="57"/>
      <c r="B13" s="59"/>
      <c r="C13" s="21"/>
      <c r="D13" s="24">
        <f ca="1">AQ8</f>
        <v>7</v>
      </c>
      <c r="E13" s="8"/>
      <c r="F13" s="61"/>
      <c r="G13" s="59"/>
      <c r="H13" s="21"/>
      <c r="I13" s="24">
        <f ca="1">AU8</f>
        <v>7</v>
      </c>
      <c r="J13" s="8"/>
      <c r="K13" s="61"/>
      <c r="L13" s="11"/>
      <c r="M13" s="84"/>
      <c r="N13" s="18"/>
      <c r="O13" s="8"/>
      <c r="P13" s="8"/>
      <c r="Q13" s="77"/>
      <c r="R13" s="11"/>
      <c r="S13" s="79"/>
      <c r="T13" s="9"/>
      <c r="U13" s="19"/>
      <c r="V13" s="19"/>
      <c r="W13" s="77"/>
      <c r="X13" s="11"/>
      <c r="Y13" s="77"/>
      <c r="Z13" s="11"/>
      <c r="AA13" s="10"/>
      <c r="AB13" s="81"/>
      <c r="AE13" s="82"/>
      <c r="AF13" s="73"/>
      <c r="AG13" s="35">
        <f ca="1">AQ8</f>
        <v>7</v>
      </c>
      <c r="AH13" s="74"/>
      <c r="AI13" s="73"/>
      <c r="AJ13" s="35">
        <f ca="1">AU8</f>
        <v>7</v>
      </c>
      <c r="AK13" s="74"/>
      <c r="AL13" s="73"/>
      <c r="AM13" s="35">
        <f ca="1">AG13</f>
        <v>7</v>
      </c>
      <c r="AN13" s="12"/>
      <c r="AO13" s="4">
        <f t="shared" ca="1" si="4"/>
        <v>2</v>
      </c>
      <c r="AP13" s="45">
        <f t="shared" ca="1" si="9"/>
        <v>2</v>
      </c>
      <c r="AQ13" s="4">
        <f t="shared" ca="1" si="5"/>
        <v>4</v>
      </c>
      <c r="AR13" s="4">
        <f t="shared" ca="1" si="6"/>
        <v>3</v>
      </c>
      <c r="AS13" s="4">
        <f t="shared" ca="1" si="10"/>
        <v>1</v>
      </c>
      <c r="AT13" s="46">
        <f t="shared" ca="1" si="11"/>
        <v>1</v>
      </c>
      <c r="AU13" s="4">
        <f t="shared" ca="1" si="7"/>
        <v>4</v>
      </c>
      <c r="AV13" s="4">
        <f t="shared" ca="1" si="8"/>
        <v>1</v>
      </c>
      <c r="AX13" s="2">
        <f t="shared" ca="1" si="2"/>
        <v>0.22713239241361516</v>
      </c>
      <c r="AY13" s="12">
        <f ca="1">RANK(AX13,$AX$1:$AX$60,)</f>
        <v>12</v>
      </c>
      <c r="BA13" s="12">
        <v>13</v>
      </c>
      <c r="BB13" s="12">
        <v>6</v>
      </c>
      <c r="BC13" s="12">
        <v>3</v>
      </c>
      <c r="BD13" s="4"/>
      <c r="BF13" s="2">
        <f t="shared" ca="1" si="0"/>
        <v>0.55241699098576547</v>
      </c>
      <c r="BG13" s="12">
        <f t="shared" ca="1" si="1"/>
        <v>14</v>
      </c>
      <c r="BI13" s="4">
        <v>13</v>
      </c>
      <c r="BJ13" s="12">
        <v>6</v>
      </c>
      <c r="BK13" s="12">
        <v>3</v>
      </c>
      <c r="BL13" s="12">
        <v>2</v>
      </c>
    </row>
    <row r="14" spans="1:64" ht="48.95" customHeight="1" x14ac:dyDescent="0.55000000000000004">
      <c r="A14" s="56" t="s">
        <v>7</v>
      </c>
      <c r="B14" s="58">
        <f ca="1">AP9</f>
        <v>6</v>
      </c>
      <c r="C14" s="20"/>
      <c r="D14" s="23">
        <f ca="1">AR9</f>
        <v>3</v>
      </c>
      <c r="E14" s="22"/>
      <c r="F14" s="60" t="s">
        <v>30</v>
      </c>
      <c r="G14" s="58">
        <f ca="1">AT9</f>
        <v>5</v>
      </c>
      <c r="H14" s="20"/>
      <c r="I14" s="23">
        <f ca="1">AV9</f>
        <v>2</v>
      </c>
      <c r="J14" s="16"/>
      <c r="K14" s="60" t="s">
        <v>0</v>
      </c>
      <c r="L14" s="7"/>
      <c r="M14" s="83"/>
      <c r="N14" s="15"/>
      <c r="O14" s="16"/>
      <c r="P14" s="16"/>
      <c r="Q14" s="76"/>
      <c r="R14" s="7"/>
      <c r="S14" s="78"/>
      <c r="T14" s="6"/>
      <c r="U14" s="17"/>
      <c r="V14" s="17"/>
      <c r="W14" s="76"/>
      <c r="X14" s="7"/>
      <c r="Y14" s="76"/>
      <c r="Z14" s="7"/>
      <c r="AA14" s="16"/>
      <c r="AB14" s="80"/>
      <c r="AE14" s="82" t="s">
        <v>24</v>
      </c>
      <c r="AF14" s="73">
        <f ca="1">AP9</f>
        <v>6</v>
      </c>
      <c r="AG14" s="34">
        <f ca="1">AR9</f>
        <v>3</v>
      </c>
      <c r="AH14" s="74" t="s">
        <v>30</v>
      </c>
      <c r="AI14" s="73">
        <f ca="1">AT9</f>
        <v>5</v>
      </c>
      <c r="AJ14" s="34">
        <f ca="1">AV9</f>
        <v>2</v>
      </c>
      <c r="AK14" s="74" t="s">
        <v>17</v>
      </c>
      <c r="AL14" s="73">
        <f ca="1">AF14-AI14+QUOTIENT((AG14-AJ14),AM15)</f>
        <v>1</v>
      </c>
      <c r="AM14" s="34">
        <f ca="1">MOD((AG14-AJ14),AM15)</f>
        <v>1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2"/>
        <v>0.75662404920675075</v>
      </c>
      <c r="AY14" s="12">
        <f t="shared" ca="1" si="3"/>
        <v>4</v>
      </c>
      <c r="BA14" s="12">
        <v>14</v>
      </c>
      <c r="BB14" s="12">
        <v>6</v>
      </c>
      <c r="BC14" s="12">
        <v>4</v>
      </c>
      <c r="BD14" s="4"/>
      <c r="BF14" s="2">
        <f t="shared" ca="1" si="0"/>
        <v>0.59099557523489654</v>
      </c>
      <c r="BG14" s="12">
        <f t="shared" ca="1" si="1"/>
        <v>13</v>
      </c>
      <c r="BI14" s="4">
        <v>14</v>
      </c>
      <c r="BJ14" s="12">
        <v>6</v>
      </c>
      <c r="BK14" s="12">
        <v>4</v>
      </c>
      <c r="BL14" s="12">
        <v>1</v>
      </c>
    </row>
    <row r="15" spans="1:64" ht="48.95" customHeight="1" x14ac:dyDescent="0.25">
      <c r="A15" s="57"/>
      <c r="B15" s="59"/>
      <c r="C15" s="21"/>
      <c r="D15" s="24">
        <f ca="1">AQ9</f>
        <v>5</v>
      </c>
      <c r="E15" s="8"/>
      <c r="F15" s="61"/>
      <c r="G15" s="59"/>
      <c r="H15" s="21"/>
      <c r="I15" s="24">
        <f ca="1">AU9</f>
        <v>5</v>
      </c>
      <c r="J15" s="8"/>
      <c r="K15" s="61"/>
      <c r="L15" s="11"/>
      <c r="M15" s="84"/>
      <c r="N15" s="18"/>
      <c r="O15" s="8"/>
      <c r="P15" s="8"/>
      <c r="Q15" s="77"/>
      <c r="R15" s="11"/>
      <c r="S15" s="79"/>
      <c r="T15" s="9"/>
      <c r="U15" s="19"/>
      <c r="V15" s="19"/>
      <c r="W15" s="77"/>
      <c r="X15" s="11"/>
      <c r="Y15" s="77"/>
      <c r="Z15" s="11"/>
      <c r="AA15" s="10"/>
      <c r="AB15" s="81"/>
      <c r="AE15" s="82"/>
      <c r="AF15" s="73"/>
      <c r="AG15" s="35">
        <f ca="1">AQ9</f>
        <v>5</v>
      </c>
      <c r="AH15" s="74"/>
      <c r="AI15" s="73"/>
      <c r="AJ15" s="35">
        <f ca="1">AU9</f>
        <v>5</v>
      </c>
      <c r="AK15" s="74"/>
      <c r="AL15" s="73"/>
      <c r="AM15" s="35">
        <f ca="1">AG15</f>
        <v>5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2"/>
        <v>0.59914682672644171</v>
      </c>
      <c r="AY15" s="12">
        <f t="shared" ca="1" si="3"/>
        <v>7</v>
      </c>
      <c r="BA15" s="12">
        <v>15</v>
      </c>
      <c r="BB15" s="12">
        <v>6</v>
      </c>
      <c r="BC15" s="12">
        <v>5</v>
      </c>
      <c r="BD15" s="4"/>
      <c r="BF15" s="2">
        <f t="shared" ca="1" si="0"/>
        <v>0.313419892636431</v>
      </c>
      <c r="BG15" s="12">
        <f t="shared" ca="1" si="1"/>
        <v>25</v>
      </c>
      <c r="BI15" s="4">
        <v>15</v>
      </c>
      <c r="BJ15" s="12">
        <v>6</v>
      </c>
      <c r="BK15" s="12">
        <v>4</v>
      </c>
      <c r="BL15" s="12">
        <v>2</v>
      </c>
    </row>
    <row r="16" spans="1:64" ht="48.95" customHeight="1" x14ac:dyDescent="0.55000000000000004">
      <c r="A16" s="56" t="s">
        <v>8</v>
      </c>
      <c r="B16" s="58">
        <f ca="1">AP10</f>
        <v>6</v>
      </c>
      <c r="C16" s="20"/>
      <c r="D16" s="23">
        <f ca="1">AR10</f>
        <v>5</v>
      </c>
      <c r="E16" s="22"/>
      <c r="F16" s="60" t="s">
        <v>30</v>
      </c>
      <c r="G16" s="58">
        <f ca="1">AT10</f>
        <v>4</v>
      </c>
      <c r="H16" s="20"/>
      <c r="I16" s="23">
        <f ca="1">AV10</f>
        <v>4</v>
      </c>
      <c r="J16" s="16"/>
      <c r="K16" s="60" t="s">
        <v>0</v>
      </c>
      <c r="L16" s="7"/>
      <c r="M16" s="83"/>
      <c r="N16" s="15"/>
      <c r="O16" s="16"/>
      <c r="P16" s="16"/>
      <c r="Q16" s="76"/>
      <c r="R16" s="7"/>
      <c r="S16" s="78"/>
      <c r="T16" s="6"/>
      <c r="U16" s="17"/>
      <c r="V16" s="17"/>
      <c r="W16" s="76"/>
      <c r="X16" s="7"/>
      <c r="Y16" s="76"/>
      <c r="Z16" s="7"/>
      <c r="AA16" s="16"/>
      <c r="AB16" s="80"/>
      <c r="AE16" s="82" t="s">
        <v>25</v>
      </c>
      <c r="AF16" s="73">
        <f ca="1">AP10</f>
        <v>6</v>
      </c>
      <c r="AG16" s="34">
        <f ca="1">AR10</f>
        <v>5</v>
      </c>
      <c r="AH16" s="74" t="s">
        <v>30</v>
      </c>
      <c r="AI16" s="73">
        <f ca="1">AT10</f>
        <v>4</v>
      </c>
      <c r="AJ16" s="34">
        <f ca="1">AV10</f>
        <v>4</v>
      </c>
      <c r="AK16" s="74" t="s">
        <v>17</v>
      </c>
      <c r="AL16" s="73">
        <f ca="1">AF16-AI16+QUOTIENT((AG16-AJ16),AM17)</f>
        <v>2</v>
      </c>
      <c r="AM16" s="34">
        <f ca="1">MOD((AG16-AJ16),AM17)</f>
        <v>1</v>
      </c>
      <c r="AN16" s="12"/>
      <c r="AP16" s="4"/>
      <c r="AQ16" s="4"/>
      <c r="AR16" s="4"/>
      <c r="AS16" s="4"/>
      <c r="AT16" s="4"/>
      <c r="AU16" s="4"/>
      <c r="AV16" s="4"/>
      <c r="AX16" s="2"/>
      <c r="AY16" s="12"/>
      <c r="BA16" s="12"/>
      <c r="BB16" s="12"/>
      <c r="BC16" s="12"/>
      <c r="BD16" s="4"/>
      <c r="BF16" s="2">
        <f t="shared" ca="1" si="0"/>
        <v>3.257615184149687E-2</v>
      </c>
      <c r="BG16" s="12">
        <f t="shared" ca="1" si="1"/>
        <v>35</v>
      </c>
      <c r="BI16" s="4">
        <v>16</v>
      </c>
      <c r="BJ16" s="12">
        <v>6</v>
      </c>
      <c r="BK16" s="12">
        <v>4</v>
      </c>
      <c r="BL16" s="12">
        <v>3</v>
      </c>
    </row>
    <row r="17" spans="1:65" ht="48.95" customHeight="1" x14ac:dyDescent="0.25">
      <c r="A17" s="57"/>
      <c r="B17" s="59"/>
      <c r="C17" s="21"/>
      <c r="D17" s="24">
        <f ca="1">AQ10</f>
        <v>6</v>
      </c>
      <c r="E17" s="8"/>
      <c r="F17" s="61"/>
      <c r="G17" s="59"/>
      <c r="H17" s="21"/>
      <c r="I17" s="24">
        <f ca="1">AU10</f>
        <v>6</v>
      </c>
      <c r="J17" s="8"/>
      <c r="K17" s="61"/>
      <c r="L17" s="11"/>
      <c r="M17" s="84"/>
      <c r="N17" s="18"/>
      <c r="O17" s="8"/>
      <c r="P17" s="8"/>
      <c r="Q17" s="77"/>
      <c r="R17" s="11"/>
      <c r="S17" s="79"/>
      <c r="T17" s="9"/>
      <c r="U17" s="19"/>
      <c r="V17" s="19"/>
      <c r="W17" s="77"/>
      <c r="X17" s="11"/>
      <c r="Y17" s="77"/>
      <c r="Z17" s="11"/>
      <c r="AA17" s="10"/>
      <c r="AB17" s="81"/>
      <c r="AE17" s="82"/>
      <c r="AF17" s="73"/>
      <c r="AG17" s="35">
        <f ca="1">AQ10</f>
        <v>6</v>
      </c>
      <c r="AH17" s="74"/>
      <c r="AI17" s="73"/>
      <c r="AJ17" s="35">
        <f ca="1">AU10</f>
        <v>6</v>
      </c>
      <c r="AK17" s="74"/>
      <c r="AL17" s="73"/>
      <c r="AM17" s="35">
        <f ca="1">AG17</f>
        <v>6</v>
      </c>
      <c r="AN17" s="12"/>
      <c r="AP17" s="4"/>
      <c r="AQ17" s="4"/>
      <c r="AR17" s="4"/>
      <c r="AS17" s="4"/>
      <c r="AT17" s="4"/>
      <c r="AU17" s="4"/>
      <c r="AV17" s="4"/>
      <c r="AX17" s="2"/>
      <c r="AY17" s="12"/>
      <c r="BA17" s="12"/>
      <c r="BB17" s="12"/>
      <c r="BC17" s="12"/>
      <c r="BD17" s="4"/>
      <c r="BF17" s="2">
        <f t="shared" ca="1" si="0"/>
        <v>0.32444698147655693</v>
      </c>
      <c r="BG17" s="12">
        <f t="shared" ca="1" si="1"/>
        <v>22</v>
      </c>
      <c r="BI17" s="4">
        <v>17</v>
      </c>
      <c r="BJ17" s="12">
        <v>6</v>
      </c>
      <c r="BK17" s="12">
        <v>5</v>
      </c>
      <c r="BL17" s="12">
        <v>1</v>
      </c>
    </row>
    <row r="18" spans="1:65" ht="48.95" customHeight="1" x14ac:dyDescent="0.55000000000000004">
      <c r="A18" s="56" t="s">
        <v>9</v>
      </c>
      <c r="B18" s="58">
        <f ca="1">AP11</f>
        <v>6</v>
      </c>
      <c r="C18" s="20"/>
      <c r="D18" s="23">
        <f ca="1">AR11</f>
        <v>5</v>
      </c>
      <c r="E18" s="22"/>
      <c r="F18" s="60" t="s">
        <v>30</v>
      </c>
      <c r="G18" s="58">
        <f ca="1">AT11</f>
        <v>1</v>
      </c>
      <c r="H18" s="20"/>
      <c r="I18" s="23">
        <f ca="1">AV11</f>
        <v>1</v>
      </c>
      <c r="J18" s="16"/>
      <c r="K18" s="60" t="s">
        <v>0</v>
      </c>
      <c r="L18" s="7"/>
      <c r="M18" s="83"/>
      <c r="N18" s="15"/>
      <c r="O18" s="16"/>
      <c r="P18" s="16"/>
      <c r="Q18" s="76"/>
      <c r="R18" s="7"/>
      <c r="S18" s="78"/>
      <c r="T18" s="6"/>
      <c r="U18" s="17"/>
      <c r="V18" s="17"/>
      <c r="W18" s="76"/>
      <c r="X18" s="7"/>
      <c r="Y18" s="76"/>
      <c r="Z18" s="7"/>
      <c r="AA18" s="16"/>
      <c r="AB18" s="80"/>
      <c r="AE18" s="82" t="s">
        <v>26</v>
      </c>
      <c r="AF18" s="73">
        <f ca="1">AP11</f>
        <v>6</v>
      </c>
      <c r="AG18" s="34">
        <f ca="1">AR11</f>
        <v>5</v>
      </c>
      <c r="AH18" s="74" t="s">
        <v>30</v>
      </c>
      <c r="AI18" s="73">
        <f ca="1">AT11</f>
        <v>1</v>
      </c>
      <c r="AJ18" s="34">
        <f ca="1">AV11</f>
        <v>1</v>
      </c>
      <c r="AK18" s="74" t="s">
        <v>17</v>
      </c>
      <c r="AL18" s="73">
        <f ca="1">AF18-AI18+QUOTIENT((AG18-AJ18),AM19)</f>
        <v>5</v>
      </c>
      <c r="AM18" s="34">
        <f ca="1">MOD((AG18-AJ18),AM19)</f>
        <v>4</v>
      </c>
      <c r="AN18" s="12"/>
      <c r="AP18" s="4"/>
      <c r="AQ18" s="4"/>
      <c r="AR18" s="4"/>
      <c r="AS18" s="4"/>
      <c r="AT18" s="4"/>
      <c r="AU18" s="4"/>
      <c r="AV18" s="4"/>
      <c r="AX18" s="2"/>
      <c r="AY18" s="12"/>
      <c r="BA18" s="12"/>
      <c r="BB18" s="12"/>
      <c r="BC18" s="12"/>
      <c r="BD18" s="4"/>
      <c r="BF18" s="2">
        <f t="shared" ca="1" si="0"/>
        <v>3.8808453346243943E-2</v>
      </c>
      <c r="BG18" s="12">
        <f t="shared" ca="1" si="1"/>
        <v>34</v>
      </c>
      <c r="BI18" s="4">
        <v>18</v>
      </c>
      <c r="BJ18" s="12">
        <v>6</v>
      </c>
      <c r="BK18" s="12">
        <v>5</v>
      </c>
      <c r="BL18" s="12">
        <v>2</v>
      </c>
    </row>
    <row r="19" spans="1:65" ht="48.95" customHeight="1" x14ac:dyDescent="0.25">
      <c r="A19" s="57"/>
      <c r="B19" s="59"/>
      <c r="C19" s="21"/>
      <c r="D19" s="24">
        <f ca="1">AQ11</f>
        <v>7</v>
      </c>
      <c r="E19" s="8"/>
      <c r="F19" s="61"/>
      <c r="G19" s="59"/>
      <c r="H19" s="21"/>
      <c r="I19" s="24">
        <f ca="1">AU11</f>
        <v>7</v>
      </c>
      <c r="J19" s="8"/>
      <c r="K19" s="61"/>
      <c r="L19" s="11"/>
      <c r="M19" s="84"/>
      <c r="N19" s="18"/>
      <c r="O19" s="8"/>
      <c r="P19" s="8"/>
      <c r="Q19" s="77"/>
      <c r="R19" s="11"/>
      <c r="S19" s="79"/>
      <c r="T19" s="9"/>
      <c r="U19" s="19"/>
      <c r="V19" s="19"/>
      <c r="W19" s="77"/>
      <c r="X19" s="11"/>
      <c r="Y19" s="77"/>
      <c r="Z19" s="11"/>
      <c r="AA19" s="10"/>
      <c r="AB19" s="81"/>
      <c r="AE19" s="82"/>
      <c r="AF19" s="73"/>
      <c r="AG19" s="35">
        <f ca="1">AQ11</f>
        <v>7</v>
      </c>
      <c r="AH19" s="74"/>
      <c r="AI19" s="73"/>
      <c r="AJ19" s="35">
        <f ca="1">AU11</f>
        <v>7</v>
      </c>
      <c r="AK19" s="74"/>
      <c r="AL19" s="73"/>
      <c r="AM19" s="35">
        <f ca="1">AG19</f>
        <v>7</v>
      </c>
      <c r="AN19" s="12"/>
      <c r="AP19" s="4"/>
      <c r="AQ19" s="4"/>
      <c r="AR19" s="4"/>
      <c r="AS19" s="4"/>
      <c r="AT19" s="4"/>
      <c r="AU19" s="4"/>
      <c r="AV19" s="4"/>
      <c r="AX19" s="2"/>
      <c r="AY19" s="12"/>
      <c r="BA19" s="12"/>
      <c r="BB19" s="12"/>
      <c r="BC19" s="12"/>
      <c r="BD19" s="4"/>
      <c r="BF19" s="2">
        <f t="shared" ca="1" si="0"/>
        <v>0.17067358106157726</v>
      </c>
      <c r="BG19" s="12">
        <f t="shared" ca="1" si="1"/>
        <v>30</v>
      </c>
      <c r="BI19" s="4">
        <v>19</v>
      </c>
      <c r="BJ19" s="12">
        <v>6</v>
      </c>
      <c r="BK19" s="12">
        <v>5</v>
      </c>
      <c r="BL19" s="12">
        <v>3</v>
      </c>
    </row>
    <row r="20" spans="1:65" ht="48.95" customHeight="1" x14ac:dyDescent="0.55000000000000004">
      <c r="A20" s="56" t="s">
        <v>10</v>
      </c>
      <c r="B20" s="58">
        <f ca="1">AP12</f>
        <v>5</v>
      </c>
      <c r="C20" s="20"/>
      <c r="D20" s="23">
        <f ca="1">AR12</f>
        <v>5</v>
      </c>
      <c r="E20" s="22"/>
      <c r="F20" s="60" t="s">
        <v>30</v>
      </c>
      <c r="G20" s="58">
        <f ca="1">AT12</f>
        <v>2</v>
      </c>
      <c r="H20" s="20"/>
      <c r="I20" s="23">
        <f ca="1">AV12</f>
        <v>2</v>
      </c>
      <c r="J20" s="16"/>
      <c r="K20" s="60" t="s">
        <v>0</v>
      </c>
      <c r="L20" s="7"/>
      <c r="M20" s="83"/>
      <c r="N20" s="15"/>
      <c r="O20" s="16"/>
      <c r="P20" s="16"/>
      <c r="Q20" s="76"/>
      <c r="R20" s="7"/>
      <c r="S20" s="78"/>
      <c r="T20" s="6"/>
      <c r="U20" s="17"/>
      <c r="V20" s="17"/>
      <c r="W20" s="76"/>
      <c r="X20" s="7"/>
      <c r="Y20" s="76"/>
      <c r="Z20" s="7"/>
      <c r="AA20" s="16"/>
      <c r="AB20" s="80"/>
      <c r="AE20" s="82" t="s">
        <v>27</v>
      </c>
      <c r="AF20" s="73">
        <f ca="1">AP12</f>
        <v>5</v>
      </c>
      <c r="AG20" s="34">
        <f ca="1">AR12</f>
        <v>5</v>
      </c>
      <c r="AH20" s="74" t="s">
        <v>30</v>
      </c>
      <c r="AI20" s="73">
        <f ca="1">AT12</f>
        <v>2</v>
      </c>
      <c r="AJ20" s="34">
        <f ca="1">AV12</f>
        <v>2</v>
      </c>
      <c r="AK20" s="74" t="s">
        <v>17</v>
      </c>
      <c r="AL20" s="73">
        <f ca="1">AF20-AI20+QUOTIENT((AG20-AJ20),AM21)</f>
        <v>3</v>
      </c>
      <c r="AM20" s="34">
        <f ca="1">MOD((AG20-AJ20),AM21)</f>
        <v>3</v>
      </c>
      <c r="AN20" s="12"/>
      <c r="AP20" s="4"/>
      <c r="AQ20" s="4"/>
      <c r="AR20" s="4"/>
      <c r="AS20" s="4"/>
      <c r="AT20" s="4"/>
      <c r="AU20" s="4"/>
      <c r="AV20" s="4"/>
      <c r="AX20" s="2"/>
      <c r="AY20" s="12"/>
      <c r="BA20" s="12"/>
      <c r="BB20" s="12"/>
      <c r="BC20" s="12"/>
      <c r="BD20" s="4"/>
      <c r="BF20" s="2">
        <f t="shared" ca="1" si="0"/>
        <v>0.54085646337829596</v>
      </c>
      <c r="BG20" s="12">
        <f t="shared" ca="1" si="1"/>
        <v>16</v>
      </c>
      <c r="BI20" s="4">
        <v>20</v>
      </c>
      <c r="BJ20" s="12">
        <v>6</v>
      </c>
      <c r="BK20" s="12">
        <v>5</v>
      </c>
      <c r="BL20" s="12">
        <v>4</v>
      </c>
    </row>
    <row r="21" spans="1:65" ht="48.95" customHeight="1" x14ac:dyDescent="0.25">
      <c r="A21" s="57"/>
      <c r="B21" s="59"/>
      <c r="C21" s="21"/>
      <c r="D21" s="24">
        <f ca="1">AQ12</f>
        <v>7</v>
      </c>
      <c r="E21" s="8"/>
      <c r="F21" s="61"/>
      <c r="G21" s="59"/>
      <c r="H21" s="21"/>
      <c r="I21" s="24">
        <f ca="1">AU12</f>
        <v>7</v>
      </c>
      <c r="J21" s="8"/>
      <c r="K21" s="61"/>
      <c r="L21" s="11"/>
      <c r="M21" s="84"/>
      <c r="N21" s="18"/>
      <c r="O21" s="8"/>
      <c r="P21" s="8"/>
      <c r="Q21" s="77"/>
      <c r="R21" s="11"/>
      <c r="S21" s="79"/>
      <c r="T21" s="9"/>
      <c r="U21" s="19"/>
      <c r="V21" s="19"/>
      <c r="W21" s="77"/>
      <c r="X21" s="11"/>
      <c r="Y21" s="77"/>
      <c r="Z21" s="11"/>
      <c r="AA21" s="10"/>
      <c r="AB21" s="81"/>
      <c r="AE21" s="82"/>
      <c r="AF21" s="73"/>
      <c r="AG21" s="35">
        <f ca="1">AQ12</f>
        <v>7</v>
      </c>
      <c r="AH21" s="74"/>
      <c r="AI21" s="73"/>
      <c r="AJ21" s="35">
        <f ca="1">AU12</f>
        <v>7</v>
      </c>
      <c r="AK21" s="74"/>
      <c r="AL21" s="73"/>
      <c r="AM21" s="35">
        <f ca="1">AG21</f>
        <v>7</v>
      </c>
      <c r="AN21" s="12"/>
      <c r="AP21" s="4"/>
      <c r="AQ21" s="4"/>
      <c r="AR21" s="4"/>
      <c r="AS21" s="4"/>
      <c r="AT21" s="4"/>
      <c r="AU21" s="4"/>
      <c r="AV21" s="4"/>
      <c r="AX21" s="2"/>
      <c r="AY21" s="12"/>
      <c r="BA21" s="12"/>
      <c r="BB21" s="12"/>
      <c r="BC21" s="12"/>
      <c r="BD21" s="4"/>
      <c r="BF21" s="2">
        <f t="shared" ca="1" si="0"/>
        <v>0.66353768193631579</v>
      </c>
      <c r="BG21" s="12">
        <f t="shared" ca="1" si="1"/>
        <v>10</v>
      </c>
      <c r="BI21" s="4">
        <v>21</v>
      </c>
      <c r="BJ21" s="12">
        <v>7</v>
      </c>
      <c r="BK21" s="12">
        <v>2</v>
      </c>
      <c r="BL21" s="12">
        <v>1</v>
      </c>
    </row>
    <row r="22" spans="1:65" ht="48.95" customHeight="1" x14ac:dyDescent="0.55000000000000004">
      <c r="A22" s="56" t="s">
        <v>11</v>
      </c>
      <c r="B22" s="58">
        <f ca="1">AP13</f>
        <v>2</v>
      </c>
      <c r="C22" s="20"/>
      <c r="D22" s="23">
        <f ca="1">AR13</f>
        <v>3</v>
      </c>
      <c r="E22" s="22"/>
      <c r="F22" s="60" t="s">
        <v>30</v>
      </c>
      <c r="G22" s="58">
        <f ca="1">AT13</f>
        <v>1</v>
      </c>
      <c r="H22" s="20"/>
      <c r="I22" s="23">
        <f ca="1">AV13</f>
        <v>1</v>
      </c>
      <c r="J22" s="16"/>
      <c r="K22" s="60" t="s">
        <v>0</v>
      </c>
      <c r="L22" s="7"/>
      <c r="M22" s="83"/>
      <c r="N22" s="15"/>
      <c r="O22" s="16"/>
      <c r="P22" s="16"/>
      <c r="Q22" s="76"/>
      <c r="R22" s="7"/>
      <c r="S22" s="78"/>
      <c r="T22" s="6"/>
      <c r="U22" s="17"/>
      <c r="V22" s="17"/>
      <c r="W22" s="76"/>
      <c r="X22" s="7"/>
      <c r="Y22" s="76"/>
      <c r="Z22" s="7"/>
      <c r="AA22" s="16"/>
      <c r="AB22" s="80"/>
      <c r="AE22" s="82" t="s">
        <v>28</v>
      </c>
      <c r="AF22" s="73">
        <f ca="1">AP13</f>
        <v>2</v>
      </c>
      <c r="AG22" s="34">
        <f ca="1">AR13</f>
        <v>3</v>
      </c>
      <c r="AH22" s="74" t="s">
        <v>30</v>
      </c>
      <c r="AI22" s="73">
        <f ca="1">AT13</f>
        <v>1</v>
      </c>
      <c r="AJ22" s="34">
        <f ca="1">AV13</f>
        <v>1</v>
      </c>
      <c r="AK22" s="74" t="s">
        <v>17</v>
      </c>
      <c r="AL22" s="73">
        <f ca="1">AF22-AI22+QUOTIENT((AG22-AJ22),AM23)</f>
        <v>1</v>
      </c>
      <c r="AM22" s="34">
        <f ca="1">MOD((AG22-AJ22),AM23)</f>
        <v>2</v>
      </c>
      <c r="AN22" s="12"/>
      <c r="AP22" s="4"/>
      <c r="AQ22" s="4"/>
      <c r="AR22" s="4"/>
      <c r="AS22" s="4"/>
      <c r="AT22" s="4"/>
      <c r="AU22" s="4"/>
      <c r="AV22" s="4"/>
      <c r="AX22" s="2"/>
      <c r="AY22" s="12"/>
      <c r="BA22" s="12"/>
      <c r="BB22" s="12"/>
      <c r="BC22" s="12"/>
      <c r="BD22" s="4"/>
      <c r="BF22" s="2">
        <f t="shared" ca="1" si="0"/>
        <v>0.47608589474045759</v>
      </c>
      <c r="BG22" s="12">
        <f t="shared" ca="1" si="1"/>
        <v>18</v>
      </c>
      <c r="BI22" s="4">
        <v>22</v>
      </c>
      <c r="BJ22" s="12">
        <v>7</v>
      </c>
      <c r="BK22" s="12">
        <v>3</v>
      </c>
      <c r="BL22" s="12">
        <v>1</v>
      </c>
    </row>
    <row r="23" spans="1:65" ht="48.95" customHeight="1" x14ac:dyDescent="0.25">
      <c r="A23" s="57"/>
      <c r="B23" s="59"/>
      <c r="C23" s="21"/>
      <c r="D23" s="24">
        <f ca="1">AQ13</f>
        <v>4</v>
      </c>
      <c r="E23" s="8"/>
      <c r="F23" s="61"/>
      <c r="G23" s="59"/>
      <c r="H23" s="21"/>
      <c r="I23" s="24">
        <f ca="1">AU13</f>
        <v>4</v>
      </c>
      <c r="J23" s="8"/>
      <c r="K23" s="61"/>
      <c r="L23" s="11"/>
      <c r="M23" s="84"/>
      <c r="N23" s="18"/>
      <c r="O23" s="8"/>
      <c r="P23" s="8"/>
      <c r="Q23" s="77"/>
      <c r="R23" s="11"/>
      <c r="S23" s="79"/>
      <c r="T23" s="9"/>
      <c r="U23" s="19"/>
      <c r="V23" s="19"/>
      <c r="W23" s="77"/>
      <c r="X23" s="11"/>
      <c r="Y23" s="77"/>
      <c r="Z23" s="11"/>
      <c r="AA23" s="10"/>
      <c r="AB23" s="81"/>
      <c r="AE23" s="82"/>
      <c r="AF23" s="73"/>
      <c r="AG23" s="35">
        <f ca="1">AQ13</f>
        <v>4</v>
      </c>
      <c r="AH23" s="74"/>
      <c r="AI23" s="73"/>
      <c r="AJ23" s="35">
        <f ca="1">AU13</f>
        <v>4</v>
      </c>
      <c r="AK23" s="74"/>
      <c r="AL23" s="73"/>
      <c r="AM23" s="35">
        <f ca="1">AG23</f>
        <v>4</v>
      </c>
      <c r="AN23" s="12"/>
      <c r="AP23" s="4"/>
      <c r="AQ23" s="4"/>
      <c r="AR23" s="4"/>
      <c r="AS23" s="4"/>
      <c r="AT23" s="4"/>
      <c r="AU23" s="4"/>
      <c r="AV23" s="4"/>
      <c r="AX23" s="2"/>
      <c r="AY23" s="12"/>
      <c r="BA23" s="12"/>
      <c r="BB23" s="12"/>
      <c r="BC23" s="12"/>
      <c r="BD23" s="4"/>
      <c r="BF23" s="2">
        <f t="shared" ca="1" si="0"/>
        <v>0.32115091052564715</v>
      </c>
      <c r="BG23" s="12">
        <f t="shared" ca="1" si="1"/>
        <v>23</v>
      </c>
      <c r="BI23" s="4">
        <v>23</v>
      </c>
      <c r="BJ23" s="12">
        <v>7</v>
      </c>
      <c r="BK23" s="12">
        <v>3</v>
      </c>
      <c r="BL23" s="12">
        <v>2</v>
      </c>
    </row>
    <row r="24" spans="1:65" ht="48" customHeight="1" thickBot="1" x14ac:dyDescent="0.3">
      <c r="B24" s="75" t="str">
        <f t="shared" ref="B24:B25" si="12">B1</f>
        <v>同分母分数のひき算 帯分数－帯整数 くり下がりなし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94">
        <f>Z1</f>
        <v>1</v>
      </c>
      <c r="AA24" s="94"/>
      <c r="AB24" s="95"/>
      <c r="AE24" s="37"/>
      <c r="AI24" s="37"/>
      <c r="AX24" s="2"/>
      <c r="AY24" s="12"/>
      <c r="AZ24" s="3"/>
      <c r="BA24" s="12"/>
      <c r="BB24" s="12"/>
      <c r="BC24" s="12"/>
      <c r="BD24" s="4"/>
      <c r="BF24" s="2">
        <f t="shared" ca="1" si="0"/>
        <v>0.6759537055372683</v>
      </c>
      <c r="BG24" s="12">
        <f t="shared" ca="1" si="1"/>
        <v>9</v>
      </c>
      <c r="BH24" s="3"/>
      <c r="BI24" s="4">
        <v>24</v>
      </c>
      <c r="BJ24" s="12">
        <v>7</v>
      </c>
      <c r="BK24" s="12">
        <v>4</v>
      </c>
      <c r="BL24" s="12">
        <v>1</v>
      </c>
    </row>
    <row r="25" spans="1:65" ht="45.95" customHeight="1" thickBot="1" x14ac:dyDescent="0.3">
      <c r="B25" s="62" t="str">
        <f t="shared" si="12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66"/>
      <c r="J25" s="66"/>
      <c r="K25" s="66"/>
      <c r="L25" s="67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8"/>
      <c r="AB25" s="50"/>
      <c r="AF25" s="38" t="s">
        <v>14</v>
      </c>
      <c r="AI25" s="37" t="s">
        <v>15</v>
      </c>
      <c r="AJ25" s="37" t="s">
        <v>29</v>
      </c>
      <c r="AK25" s="37"/>
      <c r="AX25" s="2"/>
      <c r="AY25" s="12"/>
      <c r="BA25" s="12"/>
      <c r="BB25" s="12"/>
      <c r="BC25" s="12"/>
      <c r="BD25" s="4"/>
      <c r="BF25" s="2">
        <f t="shared" ca="1" si="0"/>
        <v>0.64284872540665283</v>
      </c>
      <c r="BG25" s="12">
        <f t="shared" ca="1" si="1"/>
        <v>11</v>
      </c>
      <c r="BI25" s="4">
        <v>25</v>
      </c>
      <c r="BJ25" s="12">
        <v>7</v>
      </c>
      <c r="BK25" s="12">
        <v>4</v>
      </c>
      <c r="BL25" s="12">
        <v>2</v>
      </c>
    </row>
    <row r="26" spans="1:65" ht="20.100000000000001" customHeight="1" x14ac:dyDescent="0.25">
      <c r="AB26" s="9"/>
      <c r="AX26" s="2"/>
      <c r="AY26" s="12"/>
      <c r="BA26" s="12"/>
      <c r="BB26" s="12"/>
      <c r="BC26" s="12"/>
      <c r="BD26" s="4"/>
      <c r="BF26" s="2">
        <f t="shared" ca="1" si="0"/>
        <v>0.59545938467438553</v>
      </c>
      <c r="BG26" s="12">
        <f t="shared" ca="1" si="1"/>
        <v>12</v>
      </c>
      <c r="BI26" s="4">
        <v>26</v>
      </c>
      <c r="BJ26" s="12">
        <v>7</v>
      </c>
      <c r="BK26" s="12">
        <v>4</v>
      </c>
      <c r="BL26" s="12">
        <v>3</v>
      </c>
    </row>
    <row r="27" spans="1:65" ht="48.95" customHeight="1" x14ac:dyDescent="0.55000000000000004">
      <c r="A27" s="69" t="str">
        <f t="shared" ref="A27:K28" si="13">A4</f>
        <v>(1)</v>
      </c>
      <c r="B27" s="58">
        <f t="shared" ca="1" si="13"/>
        <v>3</v>
      </c>
      <c r="C27" s="20"/>
      <c r="D27" s="23">
        <f t="shared" ca="1" si="13"/>
        <v>2</v>
      </c>
      <c r="E27" s="22">
        <f t="shared" si="13"/>
        <v>0</v>
      </c>
      <c r="F27" s="60" t="str">
        <f t="shared" si="13"/>
        <v>－</v>
      </c>
      <c r="G27" s="58">
        <f t="shared" ca="1" si="13"/>
        <v>2</v>
      </c>
      <c r="H27" s="20"/>
      <c r="I27" s="23">
        <f t="shared" ca="1" si="13"/>
        <v>1</v>
      </c>
      <c r="J27" s="16"/>
      <c r="K27" s="71" t="str">
        <f t="shared" si="13"/>
        <v>＝</v>
      </c>
      <c r="L27" s="28"/>
      <c r="M27" s="52">
        <f ca="1">IF(AN27="B",B27-1,B27-G27)</f>
        <v>1</v>
      </c>
      <c r="N27" s="29"/>
      <c r="O27" s="27">
        <f ca="1">IF(AN27="B",D27+D28,D27-I27)</f>
        <v>1</v>
      </c>
      <c r="P27" s="30"/>
      <c r="Q27" s="54" t="str">
        <f ca="1">IF(AN27="B","－","")</f>
        <v/>
      </c>
      <c r="R27" s="28"/>
      <c r="S27" s="52" t="str">
        <f ca="1">IF(AN27="B",G27,"")</f>
        <v/>
      </c>
      <c r="T27" s="6"/>
      <c r="U27" s="27" t="str">
        <f ca="1">IF(AN27="B",I27,"")</f>
        <v/>
      </c>
      <c r="V27" s="31"/>
      <c r="W27" s="54" t="str">
        <f ca="1">IF(AN27="B","＝","")</f>
        <v/>
      </c>
      <c r="X27" s="28"/>
      <c r="Y27" s="52" t="str">
        <f ca="1">IF(AN27="B",M27-S27,"")</f>
        <v/>
      </c>
      <c r="Z27" s="28"/>
      <c r="AA27" s="27" t="str">
        <f ca="1">IF(AN27="B",O27-U27,"")</f>
        <v/>
      </c>
      <c r="AB27" s="48"/>
      <c r="AE27" s="12" t="s">
        <v>19</v>
      </c>
      <c r="AF27" s="12">
        <f ca="1">B27-G27</f>
        <v>1</v>
      </c>
      <c r="AG27" s="39" t="str">
        <f ca="1">IF(AF27=0,"B","A")</f>
        <v>A</v>
      </c>
      <c r="AI27" s="12">
        <f ca="1">D28</f>
        <v>5</v>
      </c>
      <c r="AJ27" s="12">
        <f ca="1">D27-I27</f>
        <v>1</v>
      </c>
      <c r="AK27" s="4"/>
      <c r="AL27" s="40" t="str">
        <f ca="1">IF(AJ27&gt;0,"A",IF(AJ27&lt;0,"B","C"))</f>
        <v>A</v>
      </c>
      <c r="AM27" s="12" t="str">
        <f ca="1">AG27&amp;AL27</f>
        <v>AA</v>
      </c>
      <c r="AN27" s="41" t="str">
        <f ca="1">IF(AM27="AA","A",IF(AM27="AB","B",IF(AM27="AC","C",IF(AM27="BA","D",IF(AM27="BB","E","F")))))</f>
        <v>A</v>
      </c>
      <c r="AX27" s="2"/>
      <c r="AY27" s="12"/>
      <c r="BA27" s="12"/>
      <c r="BB27" s="12"/>
      <c r="BC27" s="12"/>
      <c r="BD27" s="4"/>
      <c r="BF27" s="2">
        <f t="shared" ca="1" si="0"/>
        <v>0.20154927964730951</v>
      </c>
      <c r="BG27" s="12">
        <f t="shared" ca="1" si="1"/>
        <v>29</v>
      </c>
      <c r="BI27" s="4">
        <v>27</v>
      </c>
      <c r="BJ27" s="12">
        <v>7</v>
      </c>
      <c r="BK27" s="12">
        <v>5</v>
      </c>
      <c r="BL27" s="12">
        <v>1</v>
      </c>
    </row>
    <row r="28" spans="1:65" ht="48.95" customHeight="1" x14ac:dyDescent="0.25">
      <c r="A28" s="70"/>
      <c r="B28" s="59"/>
      <c r="C28" s="21"/>
      <c r="D28" s="24">
        <f t="shared" ca="1" si="13"/>
        <v>5</v>
      </c>
      <c r="E28" s="8">
        <f t="shared" si="13"/>
        <v>0</v>
      </c>
      <c r="F28" s="61"/>
      <c r="G28" s="59"/>
      <c r="H28" s="21"/>
      <c r="I28" s="24">
        <f ca="1">I5</f>
        <v>5</v>
      </c>
      <c r="J28" s="8"/>
      <c r="K28" s="72"/>
      <c r="L28" s="32"/>
      <c r="M28" s="53"/>
      <c r="N28" s="42"/>
      <c r="O28" s="44">
        <f ca="1">D28</f>
        <v>5</v>
      </c>
      <c r="P28" s="43"/>
      <c r="Q28" s="55"/>
      <c r="R28" s="32"/>
      <c r="S28" s="53"/>
      <c r="T28" s="9"/>
      <c r="U28" s="44" t="str">
        <f ca="1">IF(AN27="B",I28,"")</f>
        <v/>
      </c>
      <c r="V28" s="33"/>
      <c r="W28" s="55"/>
      <c r="X28" s="32"/>
      <c r="Y28" s="53"/>
      <c r="Z28" s="32"/>
      <c r="AA28" s="44" t="str">
        <f ca="1">IF(AN27="B",D28,"")</f>
        <v/>
      </c>
      <c r="AB28" s="49"/>
      <c r="AE28" s="4"/>
      <c r="AF28" s="12"/>
      <c r="AI28" s="12"/>
      <c r="AJ28" s="12"/>
      <c r="AK28" s="4"/>
      <c r="AL28" s="12"/>
      <c r="AM28" s="12"/>
      <c r="AX28" s="2"/>
      <c r="AY28" s="12"/>
      <c r="BA28" s="12"/>
      <c r="BB28" s="12"/>
      <c r="BC28" s="12"/>
      <c r="BD28" s="4"/>
      <c r="BF28" s="2">
        <f t="shared" ca="1" si="0"/>
        <v>0.48651920613595001</v>
      </c>
      <c r="BG28" s="12">
        <f t="shared" ca="1" si="1"/>
        <v>17</v>
      </c>
      <c r="BI28" s="4">
        <v>28</v>
      </c>
      <c r="BJ28" s="12">
        <v>7</v>
      </c>
      <c r="BK28" s="12">
        <v>5</v>
      </c>
      <c r="BL28" s="12">
        <v>2</v>
      </c>
    </row>
    <row r="29" spans="1:65" ht="48.95" customHeight="1" x14ac:dyDescent="0.55000000000000004">
      <c r="A29" s="56" t="str">
        <f t="shared" ref="A29:K30" si="14">A6</f>
        <v>(2)</v>
      </c>
      <c r="B29" s="58">
        <f t="shared" ca="1" si="14"/>
        <v>6</v>
      </c>
      <c r="C29" s="20"/>
      <c r="D29" s="23">
        <f t="shared" ca="1" si="14"/>
        <v>2</v>
      </c>
      <c r="E29" s="22">
        <f t="shared" si="14"/>
        <v>0</v>
      </c>
      <c r="F29" s="60" t="str">
        <f t="shared" si="14"/>
        <v>－</v>
      </c>
      <c r="G29" s="58">
        <f t="shared" ca="1" si="14"/>
        <v>3</v>
      </c>
      <c r="H29" s="20"/>
      <c r="I29" s="23">
        <f t="shared" ca="1" si="14"/>
        <v>1</v>
      </c>
      <c r="J29" s="25"/>
      <c r="K29" s="60" t="str">
        <f t="shared" si="14"/>
        <v>＝</v>
      </c>
      <c r="L29" s="7"/>
      <c r="M29" s="52">
        <f ca="1">IF(AN29="B",B29-1,B29-G29)</f>
        <v>3</v>
      </c>
      <c r="N29" s="29"/>
      <c r="O29" s="27">
        <f ca="1">IF(AN29="B",D29+D30,D29-I29)</f>
        <v>1</v>
      </c>
      <c r="P29" s="30"/>
      <c r="Q29" s="54" t="str">
        <f ca="1">IF(AN29="B","－","")</f>
        <v/>
      </c>
      <c r="R29" s="28"/>
      <c r="S29" s="52" t="str">
        <f ca="1">IF(AN29="B",G29,"")</f>
        <v/>
      </c>
      <c r="T29" s="6"/>
      <c r="U29" s="27" t="str">
        <f ca="1">IF(AN29="B",I29,"")</f>
        <v/>
      </c>
      <c r="V29" s="31"/>
      <c r="W29" s="54" t="str">
        <f ca="1">IF(AN29="B","＝","")</f>
        <v/>
      </c>
      <c r="X29" s="28"/>
      <c r="Y29" s="52" t="str">
        <f ca="1">IF(AN29="B",M29-S29,"")</f>
        <v/>
      </c>
      <c r="Z29" s="28"/>
      <c r="AA29" s="27" t="str">
        <f ca="1">IF(AN29="B",O29-U29,"")</f>
        <v/>
      </c>
      <c r="AB29" s="48" t="e">
        <f ca="1">MOD(W29,W30)</f>
        <v>#VALUE!</v>
      </c>
      <c r="AE29" s="12" t="s">
        <v>20</v>
      </c>
      <c r="AF29" s="12">
        <f ca="1">B29-G29</f>
        <v>3</v>
      </c>
      <c r="AG29" s="39" t="str">
        <f ca="1">IF(AF29=0,"B","A")</f>
        <v>A</v>
      </c>
      <c r="AI29" s="12">
        <f ca="1">D30</f>
        <v>7</v>
      </c>
      <c r="AJ29" s="12">
        <f ca="1">D29-I29</f>
        <v>1</v>
      </c>
      <c r="AK29" s="4"/>
      <c r="AL29" s="40" t="str">
        <f ca="1">IF(AJ29&gt;0,"A",IF(AJ29&lt;0,"B","C"))</f>
        <v>A</v>
      </c>
      <c r="AM29" s="12" t="str">
        <f ca="1">AG29&amp;AL29</f>
        <v>AA</v>
      </c>
      <c r="AN29" s="41" t="str">
        <f ca="1">IF(AM29="AA","A",IF(AM29="AB","B",IF(AM29="AC","C",IF(AM29="BA","D",IF(AM29="BB","E","F")))))</f>
        <v>A</v>
      </c>
      <c r="AX29" s="2"/>
      <c r="AY29" s="12"/>
      <c r="BA29" s="12"/>
      <c r="BB29" s="12"/>
      <c r="BC29" s="12"/>
      <c r="BD29" s="4"/>
      <c r="BF29" s="2">
        <f t="shared" ca="1" si="0"/>
        <v>0.31552430172193902</v>
      </c>
      <c r="BG29" s="12">
        <f t="shared" ca="1" si="1"/>
        <v>24</v>
      </c>
      <c r="BI29" s="4">
        <v>29</v>
      </c>
      <c r="BJ29" s="12">
        <v>7</v>
      </c>
      <c r="BK29" s="12">
        <v>5</v>
      </c>
      <c r="BL29" s="12">
        <v>3</v>
      </c>
    </row>
    <row r="30" spans="1:65" ht="48.95" customHeight="1" x14ac:dyDescent="0.25">
      <c r="A30" s="57"/>
      <c r="B30" s="59"/>
      <c r="C30" s="21"/>
      <c r="D30" s="24">
        <f t="shared" ca="1" si="14"/>
        <v>7</v>
      </c>
      <c r="E30" s="8">
        <f t="shared" si="14"/>
        <v>0</v>
      </c>
      <c r="F30" s="61"/>
      <c r="G30" s="59"/>
      <c r="H30" s="21"/>
      <c r="I30" s="24">
        <f t="shared" ca="1" si="14"/>
        <v>7</v>
      </c>
      <c r="J30" s="26"/>
      <c r="K30" s="61"/>
      <c r="L30" s="11"/>
      <c r="M30" s="53"/>
      <c r="N30" s="42"/>
      <c r="O30" s="44">
        <f ca="1">D30</f>
        <v>7</v>
      </c>
      <c r="P30" s="43"/>
      <c r="Q30" s="55"/>
      <c r="R30" s="32"/>
      <c r="S30" s="53"/>
      <c r="T30" s="9"/>
      <c r="U30" s="44" t="str">
        <f ca="1">IF(AN29="B",I30,"")</f>
        <v/>
      </c>
      <c r="V30" s="33"/>
      <c r="W30" s="55"/>
      <c r="X30" s="32"/>
      <c r="Y30" s="53"/>
      <c r="Z30" s="32"/>
      <c r="AA30" s="44" t="str">
        <f ca="1">IF(AN29="B",D30,"")</f>
        <v/>
      </c>
      <c r="AB30" s="49">
        <f ca="1">D30</f>
        <v>7</v>
      </c>
      <c r="AE30" s="4"/>
      <c r="AF30" s="12"/>
      <c r="AI30" s="12"/>
      <c r="AJ30" s="12"/>
      <c r="AK30" s="4"/>
      <c r="AL30" s="12"/>
      <c r="AM30" s="12"/>
      <c r="AX30" s="2"/>
      <c r="AY30" s="12"/>
      <c r="BA30" s="12"/>
      <c r="BB30" s="12"/>
      <c r="BC30" s="12"/>
      <c r="BD30" s="4"/>
      <c r="BF30" s="2">
        <f t="shared" ca="1" si="0"/>
        <v>0.4481225996581415</v>
      </c>
      <c r="BG30" s="12">
        <f t="shared" ca="1" si="1"/>
        <v>19</v>
      </c>
      <c r="BI30" s="4">
        <v>30</v>
      </c>
      <c r="BJ30" s="12">
        <v>7</v>
      </c>
      <c r="BK30" s="12">
        <v>5</v>
      </c>
      <c r="BL30" s="12">
        <v>4</v>
      </c>
    </row>
    <row r="31" spans="1:65" ht="48.95" customHeight="1" x14ac:dyDescent="0.55000000000000004">
      <c r="A31" s="56" t="str">
        <f t="shared" ref="A31:K32" si="15">A8</f>
        <v>(3)</v>
      </c>
      <c r="B31" s="58">
        <f t="shared" ca="1" si="15"/>
        <v>4</v>
      </c>
      <c r="C31" s="20"/>
      <c r="D31" s="23">
        <f t="shared" ca="1" si="15"/>
        <v>4</v>
      </c>
      <c r="E31" s="22">
        <f t="shared" si="15"/>
        <v>0</v>
      </c>
      <c r="F31" s="60" t="str">
        <f t="shared" si="15"/>
        <v>－</v>
      </c>
      <c r="G31" s="58">
        <f t="shared" ca="1" si="15"/>
        <v>2</v>
      </c>
      <c r="H31" s="20"/>
      <c r="I31" s="23">
        <f t="shared" ca="1" si="15"/>
        <v>1</v>
      </c>
      <c r="J31" s="25"/>
      <c r="K31" s="60" t="str">
        <f t="shared" si="15"/>
        <v>＝</v>
      </c>
      <c r="L31" s="7"/>
      <c r="M31" s="52">
        <f ca="1">IF(AN31="B",B31-1,B31-G31)</f>
        <v>2</v>
      </c>
      <c r="N31" s="29"/>
      <c r="O31" s="27">
        <f ca="1">IF(AN31="B",D31+D32,D31-I31)</f>
        <v>3</v>
      </c>
      <c r="P31" s="30"/>
      <c r="Q31" s="54" t="str">
        <f ca="1">IF(AN31="B","－","")</f>
        <v/>
      </c>
      <c r="R31" s="28"/>
      <c r="S31" s="52" t="str">
        <f ca="1">IF(AN31="B",G31,"")</f>
        <v/>
      </c>
      <c r="T31" s="6"/>
      <c r="U31" s="27" t="str">
        <f ca="1">IF(AN31="B",I31,"")</f>
        <v/>
      </c>
      <c r="V31" s="31"/>
      <c r="W31" s="54" t="str">
        <f ca="1">IF(AN31="B","＝","")</f>
        <v/>
      </c>
      <c r="X31" s="28"/>
      <c r="Y31" s="52" t="str">
        <f ca="1">IF(AN31="B",M31-S31,"")</f>
        <v/>
      </c>
      <c r="Z31" s="28"/>
      <c r="AA31" s="27" t="str">
        <f ca="1">IF(AN31="B",O31-U31,"")</f>
        <v/>
      </c>
      <c r="AB31" s="48" t="e">
        <f ca="1">MOD(W31,W32)</f>
        <v>#VALUE!</v>
      </c>
      <c r="AE31" s="12" t="s">
        <v>21</v>
      </c>
      <c r="AF31" s="12">
        <f ca="1">B31-G31</f>
        <v>2</v>
      </c>
      <c r="AG31" s="39" t="str">
        <f ca="1">IF(AF31=0,"B","A")</f>
        <v>A</v>
      </c>
      <c r="AI31" s="12">
        <f ca="1">D32</f>
        <v>5</v>
      </c>
      <c r="AJ31" s="12">
        <f ca="1">D31-I31</f>
        <v>3</v>
      </c>
      <c r="AK31" s="4"/>
      <c r="AL31" s="40" t="str">
        <f ca="1">IF(AJ31&gt;0,"A",IF(AJ31&lt;0,"B","C"))</f>
        <v>A</v>
      </c>
      <c r="AM31" s="12" t="str">
        <f ca="1">AG31&amp;AL31</f>
        <v>AA</v>
      </c>
      <c r="AN31" s="41" t="str">
        <f ca="1">IF(AM31="AA","A",IF(AM31="AB","B",IF(AM31="AC","C",IF(AM31="BA","D",IF(AM31="BB","E","F")))))</f>
        <v>A</v>
      </c>
      <c r="AX31" s="2"/>
      <c r="AY31" s="12"/>
      <c r="BA31" s="12"/>
      <c r="BB31" s="12"/>
      <c r="BC31" s="12"/>
      <c r="BD31" s="4"/>
      <c r="BF31" s="2">
        <f t="shared" ca="1" si="0"/>
        <v>0.7907111973828006</v>
      </c>
      <c r="BG31" s="12">
        <f t="shared" ca="1" si="1"/>
        <v>4</v>
      </c>
      <c r="BI31" s="4">
        <v>31</v>
      </c>
      <c r="BJ31" s="12">
        <v>7</v>
      </c>
      <c r="BK31" s="12">
        <v>6</v>
      </c>
      <c r="BL31" s="12">
        <v>1</v>
      </c>
      <c r="BM31" s="4"/>
    </row>
    <row r="32" spans="1:65" ht="48.95" customHeight="1" x14ac:dyDescent="0.25">
      <c r="A32" s="57"/>
      <c r="B32" s="59"/>
      <c r="C32" s="21"/>
      <c r="D32" s="24">
        <f t="shared" ca="1" si="15"/>
        <v>5</v>
      </c>
      <c r="E32" s="8">
        <f t="shared" si="15"/>
        <v>0</v>
      </c>
      <c r="F32" s="61"/>
      <c r="G32" s="59"/>
      <c r="H32" s="21"/>
      <c r="I32" s="24">
        <f t="shared" ca="1" si="15"/>
        <v>5</v>
      </c>
      <c r="J32" s="26"/>
      <c r="K32" s="61"/>
      <c r="L32" s="11"/>
      <c r="M32" s="53"/>
      <c r="N32" s="42"/>
      <c r="O32" s="44">
        <f ca="1">D32</f>
        <v>5</v>
      </c>
      <c r="P32" s="43"/>
      <c r="Q32" s="55"/>
      <c r="R32" s="32"/>
      <c r="S32" s="53"/>
      <c r="T32" s="9"/>
      <c r="U32" s="44" t="str">
        <f ca="1">IF(AN31="B",I32,"")</f>
        <v/>
      </c>
      <c r="V32" s="33"/>
      <c r="W32" s="55"/>
      <c r="X32" s="32"/>
      <c r="Y32" s="53"/>
      <c r="Z32" s="32"/>
      <c r="AA32" s="44" t="str">
        <f ca="1">IF(AN31="B",D32,"")</f>
        <v/>
      </c>
      <c r="AB32" s="49">
        <f ca="1">D32</f>
        <v>5</v>
      </c>
      <c r="AE32" s="4"/>
      <c r="AF32" s="12"/>
      <c r="AI32" s="12"/>
      <c r="AJ32" s="12"/>
      <c r="AK32" s="4"/>
      <c r="AL32" s="12"/>
      <c r="AM32" s="12"/>
      <c r="AX32" s="2"/>
      <c r="AY32" s="12"/>
      <c r="BA32" s="12"/>
      <c r="BB32" s="47"/>
      <c r="BC32" s="47"/>
      <c r="BD32" s="4"/>
      <c r="BF32" s="2">
        <f t="shared" ca="1" si="0"/>
        <v>0.71901742048693751</v>
      </c>
      <c r="BG32" s="12">
        <f t="shared" ca="1" si="1"/>
        <v>6</v>
      </c>
      <c r="BI32" s="4">
        <v>32</v>
      </c>
      <c r="BJ32" s="12">
        <v>7</v>
      </c>
      <c r="BK32" s="12">
        <v>6</v>
      </c>
      <c r="BL32" s="12">
        <v>2</v>
      </c>
      <c r="BM32" s="4"/>
    </row>
    <row r="33" spans="1:65" ht="48.95" customHeight="1" x14ac:dyDescent="0.55000000000000004">
      <c r="A33" s="56" t="str">
        <f t="shared" ref="A33:K34" si="16">A10</f>
        <v>(4)</v>
      </c>
      <c r="B33" s="58">
        <f t="shared" ca="1" si="16"/>
        <v>5</v>
      </c>
      <c r="C33" s="20"/>
      <c r="D33" s="23">
        <f t="shared" ca="1" si="16"/>
        <v>4</v>
      </c>
      <c r="E33" s="22">
        <f t="shared" si="16"/>
        <v>0</v>
      </c>
      <c r="F33" s="60" t="str">
        <f t="shared" si="16"/>
        <v>－</v>
      </c>
      <c r="G33" s="58">
        <f t="shared" ca="1" si="16"/>
        <v>3</v>
      </c>
      <c r="H33" s="20"/>
      <c r="I33" s="23">
        <f t="shared" ca="1" si="16"/>
        <v>2</v>
      </c>
      <c r="J33" s="25"/>
      <c r="K33" s="60" t="str">
        <f t="shared" si="16"/>
        <v>＝</v>
      </c>
      <c r="L33" s="7"/>
      <c r="M33" s="52">
        <f ca="1">IF(AN33="B",B33-1,B33-G33)</f>
        <v>2</v>
      </c>
      <c r="N33" s="29"/>
      <c r="O33" s="27">
        <f ca="1">IF(AN33="B",D33+D34,D33-I33)</f>
        <v>2</v>
      </c>
      <c r="P33" s="30"/>
      <c r="Q33" s="54" t="str">
        <f ca="1">IF(AN33="B","－","")</f>
        <v/>
      </c>
      <c r="R33" s="28"/>
      <c r="S33" s="52" t="str">
        <f ca="1">IF(AN33="B",G33,"")</f>
        <v/>
      </c>
      <c r="T33" s="6"/>
      <c r="U33" s="27" t="str">
        <f ca="1">IF(AN33="B",I33,"")</f>
        <v/>
      </c>
      <c r="V33" s="31"/>
      <c r="W33" s="54" t="str">
        <f ca="1">IF(AN33="B","＝","")</f>
        <v/>
      </c>
      <c r="X33" s="28"/>
      <c r="Y33" s="52" t="str">
        <f ca="1">IF(AN33="B",M33-S33,"")</f>
        <v/>
      </c>
      <c r="Z33" s="28"/>
      <c r="AA33" s="27" t="str">
        <f ca="1">IF(AN33="B",O33-U33,"")</f>
        <v/>
      </c>
      <c r="AB33" s="48" t="e">
        <f ca="1">MOD(W33,W34)</f>
        <v>#VALUE!</v>
      </c>
      <c r="AE33" s="12" t="s">
        <v>22</v>
      </c>
      <c r="AF33" s="12">
        <f ca="1">B33-G33</f>
        <v>2</v>
      </c>
      <c r="AG33" s="39" t="str">
        <f ca="1">IF(AF33=0,"B","A")</f>
        <v>A</v>
      </c>
      <c r="AI33" s="12">
        <f ca="1">D34</f>
        <v>6</v>
      </c>
      <c r="AJ33" s="12">
        <f ca="1">D33-I33</f>
        <v>2</v>
      </c>
      <c r="AK33" s="4"/>
      <c r="AL33" s="40" t="str">
        <f ca="1">IF(AJ33&gt;0,"A",IF(AJ33&lt;0,"B","C"))</f>
        <v>A</v>
      </c>
      <c r="AM33" s="12" t="str">
        <f ca="1">AG33&amp;AL33</f>
        <v>AA</v>
      </c>
      <c r="AN33" s="41" t="str">
        <f ca="1">IF(AM33="AA","A",IF(AM33="AB","B",IF(AM33="AC","C",IF(AM33="BA","D",IF(AM33="BB","E","F")))))</f>
        <v>A</v>
      </c>
      <c r="AX33" s="2"/>
      <c r="AY33" s="12"/>
      <c r="BA33" s="12"/>
      <c r="BB33" s="47"/>
      <c r="BC33" s="47"/>
      <c r="BD33" s="4"/>
      <c r="BF33" s="2">
        <f t="shared" ca="1" si="0"/>
        <v>0.1653646054503406</v>
      </c>
      <c r="BG33" s="12">
        <f t="shared" ca="1" si="1"/>
        <v>31</v>
      </c>
      <c r="BI33" s="4">
        <v>33</v>
      </c>
      <c r="BJ33" s="12">
        <v>7</v>
      </c>
      <c r="BK33" s="12">
        <v>6</v>
      </c>
      <c r="BL33" s="12">
        <v>3</v>
      </c>
      <c r="BM33" s="4"/>
    </row>
    <row r="34" spans="1:65" ht="48.95" customHeight="1" x14ac:dyDescent="0.25">
      <c r="A34" s="57"/>
      <c r="B34" s="59"/>
      <c r="C34" s="21"/>
      <c r="D34" s="24">
        <f t="shared" ca="1" si="16"/>
        <v>6</v>
      </c>
      <c r="E34" s="8">
        <f t="shared" si="16"/>
        <v>0</v>
      </c>
      <c r="F34" s="61"/>
      <c r="G34" s="59"/>
      <c r="H34" s="21"/>
      <c r="I34" s="24">
        <f t="shared" ca="1" si="16"/>
        <v>6</v>
      </c>
      <c r="J34" s="26"/>
      <c r="K34" s="61"/>
      <c r="L34" s="11"/>
      <c r="M34" s="53"/>
      <c r="N34" s="42"/>
      <c r="O34" s="44">
        <f ca="1">D34</f>
        <v>6</v>
      </c>
      <c r="P34" s="43"/>
      <c r="Q34" s="55"/>
      <c r="R34" s="32"/>
      <c r="S34" s="53"/>
      <c r="T34" s="9"/>
      <c r="U34" s="44" t="str">
        <f ca="1">IF(AN33="B",I34,"")</f>
        <v/>
      </c>
      <c r="V34" s="33"/>
      <c r="W34" s="55"/>
      <c r="X34" s="32"/>
      <c r="Y34" s="53"/>
      <c r="Z34" s="32"/>
      <c r="AA34" s="44" t="str">
        <f ca="1">IF(AN33="B",D34,"")</f>
        <v/>
      </c>
      <c r="AB34" s="49">
        <f ca="1">D34</f>
        <v>6</v>
      </c>
      <c r="AE34" s="4"/>
      <c r="AF34" s="12"/>
      <c r="AI34" s="12"/>
      <c r="AJ34" s="12"/>
      <c r="AK34" s="4"/>
      <c r="AL34" s="12"/>
      <c r="AM34" s="12"/>
      <c r="AX34" s="2"/>
      <c r="AY34" s="12"/>
      <c r="BA34" s="12"/>
      <c r="BB34" s="47"/>
      <c r="BC34" s="47"/>
      <c r="BD34" s="4"/>
      <c r="BF34" s="2">
        <f t="shared" ca="1" si="0"/>
        <v>0.97170433122217392</v>
      </c>
      <c r="BG34" s="12">
        <f t="shared" ca="1" si="1"/>
        <v>1</v>
      </c>
      <c r="BI34" s="4">
        <v>34</v>
      </c>
      <c r="BJ34" s="12">
        <v>7</v>
      </c>
      <c r="BK34" s="12">
        <v>6</v>
      </c>
      <c r="BL34" s="12">
        <v>4</v>
      </c>
      <c r="BM34" s="4"/>
    </row>
    <row r="35" spans="1:65" ht="48.95" customHeight="1" x14ac:dyDescent="0.55000000000000004">
      <c r="A35" s="56" t="str">
        <f t="shared" ref="A35:K36" si="17">A12</f>
        <v>(5)</v>
      </c>
      <c r="B35" s="58">
        <f t="shared" ca="1" si="17"/>
        <v>5</v>
      </c>
      <c r="C35" s="20"/>
      <c r="D35" s="23">
        <f t="shared" ca="1" si="17"/>
        <v>4</v>
      </c>
      <c r="E35" s="22">
        <f t="shared" si="17"/>
        <v>0</v>
      </c>
      <c r="F35" s="60" t="str">
        <f t="shared" si="17"/>
        <v>－</v>
      </c>
      <c r="G35" s="58">
        <f t="shared" ca="1" si="17"/>
        <v>4</v>
      </c>
      <c r="H35" s="20"/>
      <c r="I35" s="23">
        <f t="shared" ca="1" si="17"/>
        <v>3</v>
      </c>
      <c r="J35" s="25"/>
      <c r="K35" s="60" t="str">
        <f t="shared" si="17"/>
        <v>＝</v>
      </c>
      <c r="L35" s="7"/>
      <c r="M35" s="52">
        <f ca="1">IF(AN35="B",B35-1,B35-G35)</f>
        <v>1</v>
      </c>
      <c r="N35" s="29"/>
      <c r="O35" s="27">
        <f ca="1">IF(AN35="B",D35+D36,D35-I35)</f>
        <v>1</v>
      </c>
      <c r="P35" s="30"/>
      <c r="Q35" s="54" t="str">
        <f ca="1">IF(AN35="B","－","")</f>
        <v/>
      </c>
      <c r="R35" s="28"/>
      <c r="S35" s="52" t="str">
        <f ca="1">IF(AN35="B",G35,"")</f>
        <v/>
      </c>
      <c r="T35" s="6"/>
      <c r="U35" s="27" t="str">
        <f ca="1">IF(AN35="B",I35,"")</f>
        <v/>
      </c>
      <c r="V35" s="31"/>
      <c r="W35" s="54" t="str">
        <f ca="1">IF(AN35="B","＝","")</f>
        <v/>
      </c>
      <c r="X35" s="28"/>
      <c r="Y35" s="52" t="str">
        <f ca="1">IF(AN35="B",M35-S35,"")</f>
        <v/>
      </c>
      <c r="Z35" s="28"/>
      <c r="AA35" s="27" t="str">
        <f ca="1">IF(AN35="B",O35-U35,"")</f>
        <v/>
      </c>
      <c r="AB35" s="48" t="e">
        <f ca="1">MOD(W35,W36)</f>
        <v>#VALUE!</v>
      </c>
      <c r="AE35" s="12" t="s">
        <v>23</v>
      </c>
      <c r="AF35" s="12">
        <f ca="1">B35-G35</f>
        <v>1</v>
      </c>
      <c r="AG35" s="39" t="str">
        <f ca="1">IF(AF35=0,"B","A")</f>
        <v>A</v>
      </c>
      <c r="AI35" s="12">
        <f ca="1">D36</f>
        <v>7</v>
      </c>
      <c r="AJ35" s="12">
        <f ca="1">D35-I35</f>
        <v>1</v>
      </c>
      <c r="AK35" s="4"/>
      <c r="AL35" s="40" t="str">
        <f ca="1">IF(AJ35&gt;0,"A",IF(AJ35&lt;0,"B","C"))</f>
        <v>A</v>
      </c>
      <c r="AM35" s="12" t="str">
        <f ca="1">AG35&amp;AL35</f>
        <v>AA</v>
      </c>
      <c r="AN35" s="41" t="str">
        <f ca="1">IF(AM35="AA","A",IF(AM35="AB","B",IF(AM35="AC","C",IF(AM35="BA","D",IF(AM35="BB","E","F")))))</f>
        <v>A</v>
      </c>
      <c r="AX35" s="2"/>
      <c r="AY35" s="12"/>
      <c r="BA35" s="12"/>
      <c r="BB35" s="47"/>
      <c r="BC35" s="47"/>
      <c r="BD35" s="4"/>
      <c r="BF35" s="2">
        <f t="shared" ca="1" si="0"/>
        <v>0.93617734449321666</v>
      </c>
      <c r="BG35" s="12">
        <f t="shared" ca="1" si="1"/>
        <v>2</v>
      </c>
      <c r="BI35" s="4">
        <v>35</v>
      </c>
      <c r="BJ35" s="12">
        <v>7</v>
      </c>
      <c r="BK35" s="12">
        <v>6</v>
      </c>
      <c r="BL35" s="12">
        <v>5</v>
      </c>
      <c r="BM35" s="4"/>
    </row>
    <row r="36" spans="1:65" ht="48.95" customHeight="1" x14ac:dyDescent="0.25">
      <c r="A36" s="57"/>
      <c r="B36" s="59"/>
      <c r="C36" s="21"/>
      <c r="D36" s="24">
        <f t="shared" ca="1" si="17"/>
        <v>7</v>
      </c>
      <c r="E36" s="8">
        <f t="shared" si="17"/>
        <v>0</v>
      </c>
      <c r="F36" s="61"/>
      <c r="G36" s="59"/>
      <c r="H36" s="21"/>
      <c r="I36" s="24">
        <f t="shared" ca="1" si="17"/>
        <v>7</v>
      </c>
      <c r="J36" s="26"/>
      <c r="K36" s="61"/>
      <c r="L36" s="11"/>
      <c r="M36" s="53"/>
      <c r="N36" s="42"/>
      <c r="O36" s="44">
        <f ca="1">D36</f>
        <v>7</v>
      </c>
      <c r="P36" s="43"/>
      <c r="Q36" s="55"/>
      <c r="R36" s="32"/>
      <c r="S36" s="53"/>
      <c r="T36" s="9"/>
      <c r="U36" s="44" t="str">
        <f ca="1">IF(AN35="B",I36,"")</f>
        <v/>
      </c>
      <c r="V36" s="33"/>
      <c r="W36" s="55"/>
      <c r="X36" s="32"/>
      <c r="Y36" s="53"/>
      <c r="Z36" s="32"/>
      <c r="AA36" s="44" t="str">
        <f ca="1">IF(AN35="B",D36,"")</f>
        <v/>
      </c>
      <c r="AB36" s="49">
        <f ca="1">D36</f>
        <v>7</v>
      </c>
      <c r="AE36" s="4"/>
      <c r="AF36" s="12"/>
      <c r="AI36" s="12"/>
      <c r="AJ36" s="12"/>
      <c r="AK36" s="4"/>
      <c r="AL36" s="12"/>
      <c r="AM36" s="12"/>
      <c r="AX36" s="2"/>
      <c r="AY36" s="12"/>
      <c r="BA36" s="12"/>
      <c r="BB36" s="47"/>
      <c r="BC36" s="47"/>
      <c r="BD36" s="4"/>
      <c r="BF36" s="2"/>
      <c r="BG36" s="12"/>
      <c r="BI36" s="4"/>
      <c r="BJ36" s="12"/>
      <c r="BK36" s="12"/>
      <c r="BL36" s="12"/>
      <c r="BM36" s="4"/>
    </row>
    <row r="37" spans="1:65" ht="48.95" customHeight="1" x14ac:dyDescent="0.55000000000000004">
      <c r="A37" s="56" t="str">
        <f t="shared" ref="A37:K38" si="18">A14</f>
        <v>(6)</v>
      </c>
      <c r="B37" s="58">
        <f t="shared" ca="1" si="18"/>
        <v>6</v>
      </c>
      <c r="C37" s="20"/>
      <c r="D37" s="23">
        <f t="shared" ca="1" si="18"/>
        <v>3</v>
      </c>
      <c r="E37" s="22">
        <f t="shared" si="18"/>
        <v>0</v>
      </c>
      <c r="F37" s="60" t="str">
        <f t="shared" si="18"/>
        <v>－</v>
      </c>
      <c r="G37" s="58">
        <f t="shared" ca="1" si="18"/>
        <v>5</v>
      </c>
      <c r="H37" s="20"/>
      <c r="I37" s="23">
        <f t="shared" ca="1" si="18"/>
        <v>2</v>
      </c>
      <c r="J37" s="25"/>
      <c r="K37" s="60" t="str">
        <f t="shared" si="18"/>
        <v>＝</v>
      </c>
      <c r="L37" s="7"/>
      <c r="M37" s="52">
        <f ca="1">IF(AN37="B",B37-1,B37-G37)</f>
        <v>1</v>
      </c>
      <c r="N37" s="29"/>
      <c r="O37" s="27">
        <f ca="1">IF(AN37="B",D37+D38,D37-I37)</f>
        <v>1</v>
      </c>
      <c r="P37" s="30"/>
      <c r="Q37" s="54" t="str">
        <f ca="1">IF(AN37="B","－","")</f>
        <v/>
      </c>
      <c r="R37" s="28"/>
      <c r="S37" s="52" t="str">
        <f ca="1">IF(AN37="B",G37,"")</f>
        <v/>
      </c>
      <c r="T37" s="6"/>
      <c r="U37" s="27" t="str">
        <f ca="1">IF(AN37="B",I37,"")</f>
        <v/>
      </c>
      <c r="V37" s="31"/>
      <c r="W37" s="54" t="str">
        <f ca="1">IF(AN37="B","＝","")</f>
        <v/>
      </c>
      <c r="X37" s="28"/>
      <c r="Y37" s="52" t="str">
        <f ca="1">IF(AN37="B",M37-S37,"")</f>
        <v/>
      </c>
      <c r="Z37" s="28"/>
      <c r="AA37" s="27" t="str">
        <f ca="1">IF(AN37="B",O37-U37,"")</f>
        <v/>
      </c>
      <c r="AB37" s="48" t="e">
        <f ca="1">MOD(W37,W38)</f>
        <v>#VALUE!</v>
      </c>
      <c r="AE37" s="12" t="s">
        <v>24</v>
      </c>
      <c r="AF37" s="12">
        <f ca="1">B37-G37</f>
        <v>1</v>
      </c>
      <c r="AG37" s="39" t="str">
        <f ca="1">IF(AF37=0,"B","A")</f>
        <v>A</v>
      </c>
      <c r="AI37" s="12">
        <f ca="1">D38</f>
        <v>5</v>
      </c>
      <c r="AJ37" s="12">
        <f ca="1">D37-I37</f>
        <v>1</v>
      </c>
      <c r="AK37" s="4"/>
      <c r="AL37" s="40" t="str">
        <f ca="1">IF(AJ37&gt;0,"A",IF(AJ37&lt;0,"B","C"))</f>
        <v>A</v>
      </c>
      <c r="AM37" s="12" t="str">
        <f ca="1">AG37&amp;AL37</f>
        <v>AA</v>
      </c>
      <c r="AN37" s="41" t="str">
        <f ca="1">IF(AM37="AA","A",IF(AM37="AB","B",IF(AM37="AC","C",IF(AM37="BA","D",IF(AM37="BB","E","F")))))</f>
        <v>A</v>
      </c>
      <c r="AX37" s="2"/>
      <c r="AY37" s="12"/>
      <c r="BA37" s="4"/>
      <c r="BB37" s="47"/>
      <c r="BC37" s="47"/>
      <c r="BD37" s="4"/>
      <c r="BF37" s="2"/>
      <c r="BG37" s="12"/>
      <c r="BI37" s="4"/>
      <c r="BJ37" s="4"/>
      <c r="BK37" s="4"/>
      <c r="BL37" s="4"/>
      <c r="BM37" s="4"/>
    </row>
    <row r="38" spans="1:65" ht="48.95" customHeight="1" x14ac:dyDescent="0.25">
      <c r="A38" s="57"/>
      <c r="B38" s="59"/>
      <c r="C38" s="21"/>
      <c r="D38" s="24">
        <f t="shared" ca="1" si="18"/>
        <v>5</v>
      </c>
      <c r="E38" s="8">
        <f t="shared" si="18"/>
        <v>0</v>
      </c>
      <c r="F38" s="61"/>
      <c r="G38" s="59"/>
      <c r="H38" s="21"/>
      <c r="I38" s="24">
        <f t="shared" ca="1" si="18"/>
        <v>5</v>
      </c>
      <c r="J38" s="26"/>
      <c r="K38" s="61"/>
      <c r="L38" s="11"/>
      <c r="M38" s="53"/>
      <c r="N38" s="42"/>
      <c r="O38" s="44">
        <f ca="1">D38</f>
        <v>5</v>
      </c>
      <c r="P38" s="43"/>
      <c r="Q38" s="55"/>
      <c r="R38" s="32"/>
      <c r="S38" s="53"/>
      <c r="T38" s="9"/>
      <c r="U38" s="44" t="str">
        <f ca="1">IF(AN37="B",I38,"")</f>
        <v/>
      </c>
      <c r="V38" s="33"/>
      <c r="W38" s="55"/>
      <c r="X38" s="32"/>
      <c r="Y38" s="53"/>
      <c r="Z38" s="32"/>
      <c r="AA38" s="44" t="str">
        <f ca="1">IF(AN37="B",D38,"")</f>
        <v/>
      </c>
      <c r="AB38" s="49">
        <f ca="1">D38</f>
        <v>5</v>
      </c>
      <c r="AE38" s="4"/>
      <c r="AF38" s="12"/>
      <c r="AI38" s="12"/>
      <c r="AJ38" s="12"/>
      <c r="AK38" s="4"/>
      <c r="AL38" s="12"/>
      <c r="AM38" s="12"/>
      <c r="AX38" s="2"/>
      <c r="AY38" s="12"/>
      <c r="BA38" s="4"/>
      <c r="BB38" s="47"/>
      <c r="BC38" s="47"/>
      <c r="BD38" s="4"/>
      <c r="BF38" s="2"/>
      <c r="BG38" s="12"/>
      <c r="BI38" s="4"/>
      <c r="BJ38" s="4"/>
      <c r="BK38" s="4"/>
      <c r="BL38" s="4"/>
      <c r="BM38" s="4"/>
    </row>
    <row r="39" spans="1:65" ht="48.95" customHeight="1" x14ac:dyDescent="0.55000000000000004">
      <c r="A39" s="56" t="str">
        <f t="shared" ref="A39:K40" si="19">A16</f>
        <v>(7)</v>
      </c>
      <c r="B39" s="58">
        <f t="shared" ca="1" si="19"/>
        <v>6</v>
      </c>
      <c r="C39" s="20"/>
      <c r="D39" s="23">
        <f t="shared" ca="1" si="19"/>
        <v>5</v>
      </c>
      <c r="E39" s="22">
        <f t="shared" si="19"/>
        <v>0</v>
      </c>
      <c r="F39" s="60" t="str">
        <f t="shared" si="19"/>
        <v>－</v>
      </c>
      <c r="G39" s="58">
        <f t="shared" ca="1" si="19"/>
        <v>4</v>
      </c>
      <c r="H39" s="20"/>
      <c r="I39" s="23">
        <f t="shared" ca="1" si="19"/>
        <v>4</v>
      </c>
      <c r="J39" s="25"/>
      <c r="K39" s="60" t="str">
        <f t="shared" si="19"/>
        <v>＝</v>
      </c>
      <c r="L39" s="7"/>
      <c r="M39" s="52">
        <f ca="1">IF(AN39="B",B39-1,B39-G39)</f>
        <v>2</v>
      </c>
      <c r="N39" s="29"/>
      <c r="O39" s="27">
        <f ca="1">IF(AN39="B",D39+D40,D39-I39)</f>
        <v>1</v>
      </c>
      <c r="P39" s="30"/>
      <c r="Q39" s="54" t="str">
        <f ca="1">IF(AN39="B","－","")</f>
        <v/>
      </c>
      <c r="R39" s="28"/>
      <c r="S39" s="52" t="str">
        <f ca="1">IF(AN39="B",G39,"")</f>
        <v/>
      </c>
      <c r="T39" s="6"/>
      <c r="U39" s="27" t="str">
        <f ca="1">IF(AN39="B",I39,"")</f>
        <v/>
      </c>
      <c r="V39" s="31"/>
      <c r="W39" s="54" t="str">
        <f ca="1">IF(AN39="B","＝","")</f>
        <v/>
      </c>
      <c r="X39" s="28"/>
      <c r="Y39" s="52" t="str">
        <f ca="1">IF(AN39="B",M39-S39,"")</f>
        <v/>
      </c>
      <c r="Z39" s="28"/>
      <c r="AA39" s="27" t="str">
        <f ca="1">IF(AN39="B",O39-U39,"")</f>
        <v/>
      </c>
      <c r="AB39" s="48" t="e">
        <f ca="1">MOD(W39,W40)</f>
        <v>#VALUE!</v>
      </c>
      <c r="AE39" s="12" t="s">
        <v>25</v>
      </c>
      <c r="AF39" s="12">
        <f ca="1">B39-G39</f>
        <v>2</v>
      </c>
      <c r="AG39" s="39" t="str">
        <f ca="1">IF(AF39=0,"B","A")</f>
        <v>A</v>
      </c>
      <c r="AI39" s="12">
        <f ca="1">D40</f>
        <v>6</v>
      </c>
      <c r="AJ39" s="12">
        <f ca="1">D39-I39</f>
        <v>1</v>
      </c>
      <c r="AK39" s="4"/>
      <c r="AL39" s="40" t="str">
        <f ca="1">IF(AJ39&gt;0,"A",IF(AJ39&lt;0,"B","C"))</f>
        <v>A</v>
      </c>
      <c r="AM39" s="12" t="str">
        <f ca="1">AG39&amp;AL39</f>
        <v>AA</v>
      </c>
      <c r="AN39" s="41" t="str">
        <f ca="1">IF(AM39="AA","A",IF(AM39="AB","B",IF(AM39="AC","C",IF(AM39="BA","D",IF(AM39="BB","E","F")))))</f>
        <v>A</v>
      </c>
      <c r="AX39" s="2"/>
      <c r="AY39" s="12"/>
      <c r="BA39" s="4"/>
      <c r="BB39" s="47"/>
      <c r="BC39" s="47"/>
      <c r="BD39" s="4"/>
      <c r="BF39" s="2"/>
      <c r="BG39" s="12"/>
      <c r="BI39" s="4"/>
      <c r="BJ39" s="4"/>
      <c r="BK39" s="4"/>
      <c r="BL39" s="4"/>
      <c r="BM39" s="4"/>
    </row>
    <row r="40" spans="1:65" ht="48.95" customHeight="1" x14ac:dyDescent="0.25">
      <c r="A40" s="57"/>
      <c r="B40" s="59"/>
      <c r="C40" s="21"/>
      <c r="D40" s="24">
        <f t="shared" ca="1" si="19"/>
        <v>6</v>
      </c>
      <c r="E40" s="8">
        <f t="shared" si="19"/>
        <v>0</v>
      </c>
      <c r="F40" s="61"/>
      <c r="G40" s="59"/>
      <c r="H40" s="21"/>
      <c r="I40" s="24">
        <f t="shared" ca="1" si="19"/>
        <v>6</v>
      </c>
      <c r="J40" s="26"/>
      <c r="K40" s="61"/>
      <c r="L40" s="11"/>
      <c r="M40" s="53"/>
      <c r="N40" s="42"/>
      <c r="O40" s="44">
        <f ca="1">D40</f>
        <v>6</v>
      </c>
      <c r="P40" s="43"/>
      <c r="Q40" s="55"/>
      <c r="R40" s="32"/>
      <c r="S40" s="53"/>
      <c r="T40" s="9"/>
      <c r="U40" s="44" t="str">
        <f ca="1">IF(AN39="B",I40,"")</f>
        <v/>
      </c>
      <c r="V40" s="33"/>
      <c r="W40" s="55"/>
      <c r="X40" s="32"/>
      <c r="Y40" s="53"/>
      <c r="Z40" s="32"/>
      <c r="AA40" s="44" t="str">
        <f ca="1">IF(AN39="B",D40,"")</f>
        <v/>
      </c>
      <c r="AB40" s="49">
        <f ca="1">D40</f>
        <v>6</v>
      </c>
      <c r="AE40" s="4"/>
      <c r="AF40" s="12"/>
      <c r="AI40" s="12"/>
      <c r="AJ40" s="12"/>
      <c r="AK40" s="4"/>
      <c r="AL40" s="12"/>
      <c r="AM40" s="12"/>
      <c r="AX40" s="2"/>
      <c r="AY40" s="12"/>
      <c r="BA40" s="4"/>
      <c r="BB40" s="47"/>
      <c r="BC40" s="47"/>
      <c r="BD40" s="4"/>
      <c r="BF40" s="2"/>
      <c r="BG40" s="12"/>
      <c r="BI40" s="4"/>
      <c r="BJ40" s="4"/>
      <c r="BK40" s="4"/>
      <c r="BL40" s="4"/>
      <c r="BM40" s="4"/>
    </row>
    <row r="41" spans="1:65" ht="48.95" customHeight="1" x14ac:dyDescent="0.55000000000000004">
      <c r="A41" s="56" t="str">
        <f t="shared" ref="A41:K42" si="20">A18</f>
        <v>(8)</v>
      </c>
      <c r="B41" s="58">
        <f t="shared" ca="1" si="20"/>
        <v>6</v>
      </c>
      <c r="C41" s="20"/>
      <c r="D41" s="23">
        <f t="shared" ca="1" si="20"/>
        <v>5</v>
      </c>
      <c r="E41" s="22">
        <f t="shared" si="20"/>
        <v>0</v>
      </c>
      <c r="F41" s="60" t="str">
        <f t="shared" si="20"/>
        <v>－</v>
      </c>
      <c r="G41" s="58">
        <f t="shared" ca="1" si="20"/>
        <v>1</v>
      </c>
      <c r="H41" s="20"/>
      <c r="I41" s="23">
        <f t="shared" ca="1" si="20"/>
        <v>1</v>
      </c>
      <c r="J41" s="25"/>
      <c r="K41" s="60" t="str">
        <f t="shared" si="20"/>
        <v>＝</v>
      </c>
      <c r="L41" s="7"/>
      <c r="M41" s="52">
        <f ca="1">IF(AN41="B",B41-1,B41-G41)</f>
        <v>5</v>
      </c>
      <c r="N41" s="29"/>
      <c r="O41" s="27">
        <f ca="1">IF(AN41="B",D41+D42,D41-I41)</f>
        <v>4</v>
      </c>
      <c r="P41" s="30"/>
      <c r="Q41" s="54" t="str">
        <f ca="1">IF(AN41="B","－","")</f>
        <v/>
      </c>
      <c r="R41" s="28"/>
      <c r="S41" s="52" t="str">
        <f ca="1">IF(AN41="B",G41,"")</f>
        <v/>
      </c>
      <c r="T41" s="6"/>
      <c r="U41" s="27" t="str">
        <f ca="1">IF(AN41="B",I41,"")</f>
        <v/>
      </c>
      <c r="V41" s="31"/>
      <c r="W41" s="54" t="str">
        <f ca="1">IF(AN41="B","＝","")</f>
        <v/>
      </c>
      <c r="X41" s="28"/>
      <c r="Y41" s="52" t="str">
        <f ca="1">IF(AN41="B",M41-S41,"")</f>
        <v/>
      </c>
      <c r="Z41" s="28"/>
      <c r="AA41" s="27" t="str">
        <f ca="1">IF(AN41="B",O41-U41,"")</f>
        <v/>
      </c>
      <c r="AB41" s="48" t="e">
        <f ca="1">MOD(W41,W42)</f>
        <v>#VALUE!</v>
      </c>
      <c r="AE41" s="12" t="s">
        <v>26</v>
      </c>
      <c r="AF41" s="12">
        <f ca="1">B41-G41</f>
        <v>5</v>
      </c>
      <c r="AG41" s="39" t="str">
        <f ca="1">IF(AF41=0,"B","A")</f>
        <v>A</v>
      </c>
      <c r="AI41" s="12">
        <f ca="1">D42</f>
        <v>7</v>
      </c>
      <c r="AJ41" s="12">
        <f ca="1">D41-I41</f>
        <v>4</v>
      </c>
      <c r="AK41" s="4"/>
      <c r="AL41" s="40" t="str">
        <f ca="1">IF(AJ41&gt;0,"A",IF(AJ41&lt;0,"B","C"))</f>
        <v>A</v>
      </c>
      <c r="AM41" s="12" t="str">
        <f ca="1">AG41&amp;AL41</f>
        <v>AA</v>
      </c>
      <c r="AN41" s="41" t="str">
        <f ca="1">IF(AM41="AA","A",IF(AM41="AB","B",IF(AM41="AC","C",IF(AM41="BA","D",IF(AM41="BB","E","F")))))</f>
        <v>A</v>
      </c>
      <c r="AX41" s="2"/>
      <c r="AY41" s="12"/>
      <c r="BA41" s="4"/>
      <c r="BB41" s="47"/>
      <c r="BC41" s="47"/>
      <c r="BD41" s="4"/>
      <c r="BF41" s="2"/>
      <c r="BG41" s="12"/>
      <c r="BI41" s="4"/>
      <c r="BJ41" s="4"/>
      <c r="BK41" s="4"/>
      <c r="BL41" s="4"/>
      <c r="BM41" s="4"/>
    </row>
    <row r="42" spans="1:65" ht="48.95" customHeight="1" x14ac:dyDescent="0.25">
      <c r="A42" s="57"/>
      <c r="B42" s="59"/>
      <c r="C42" s="21"/>
      <c r="D42" s="24">
        <f t="shared" ca="1" si="20"/>
        <v>7</v>
      </c>
      <c r="E42" s="8">
        <f t="shared" si="20"/>
        <v>0</v>
      </c>
      <c r="F42" s="61"/>
      <c r="G42" s="59"/>
      <c r="H42" s="21"/>
      <c r="I42" s="24">
        <f t="shared" ca="1" si="20"/>
        <v>7</v>
      </c>
      <c r="J42" s="26"/>
      <c r="K42" s="61"/>
      <c r="L42" s="11"/>
      <c r="M42" s="53"/>
      <c r="N42" s="42"/>
      <c r="O42" s="44">
        <f ca="1">D42</f>
        <v>7</v>
      </c>
      <c r="P42" s="43"/>
      <c r="Q42" s="55"/>
      <c r="R42" s="32"/>
      <c r="S42" s="53"/>
      <c r="T42" s="9"/>
      <c r="U42" s="44" t="str">
        <f ca="1">IF(AN41="B",I42,"")</f>
        <v/>
      </c>
      <c r="V42" s="33"/>
      <c r="W42" s="55"/>
      <c r="X42" s="32"/>
      <c r="Y42" s="53"/>
      <c r="Z42" s="32"/>
      <c r="AA42" s="44" t="str">
        <f ca="1">IF(AN41="B",D42,"")</f>
        <v/>
      </c>
      <c r="AB42" s="49">
        <f ca="1">D42</f>
        <v>7</v>
      </c>
      <c r="AE42" s="4"/>
      <c r="AF42" s="36"/>
      <c r="AI42" s="12"/>
      <c r="AJ42" s="12"/>
      <c r="AK42" s="4"/>
      <c r="AL42" s="12"/>
      <c r="AM42" s="12"/>
      <c r="AX42" s="2"/>
      <c r="AY42" s="12"/>
      <c r="BA42" s="4"/>
      <c r="BB42" s="47"/>
      <c r="BC42" s="47"/>
      <c r="BD42" s="4"/>
      <c r="BF42" s="2"/>
      <c r="BG42" s="12"/>
      <c r="BI42" s="4"/>
      <c r="BJ42" s="4"/>
      <c r="BK42" s="4"/>
      <c r="BL42" s="4"/>
      <c r="BM42" s="4"/>
    </row>
    <row r="43" spans="1:65" ht="48.95" customHeight="1" x14ac:dyDescent="0.55000000000000004">
      <c r="A43" s="56" t="str">
        <f t="shared" ref="A43:K44" si="21">A20</f>
        <v>(9)</v>
      </c>
      <c r="B43" s="58">
        <f t="shared" ca="1" si="21"/>
        <v>5</v>
      </c>
      <c r="C43" s="20"/>
      <c r="D43" s="23">
        <f t="shared" ca="1" si="21"/>
        <v>5</v>
      </c>
      <c r="E43" s="22">
        <f t="shared" si="21"/>
        <v>0</v>
      </c>
      <c r="F43" s="60" t="str">
        <f t="shared" si="21"/>
        <v>－</v>
      </c>
      <c r="G43" s="58">
        <f t="shared" ca="1" si="21"/>
        <v>2</v>
      </c>
      <c r="H43" s="20"/>
      <c r="I43" s="23">
        <f t="shared" ca="1" si="21"/>
        <v>2</v>
      </c>
      <c r="J43" s="25"/>
      <c r="K43" s="60" t="str">
        <f t="shared" si="21"/>
        <v>＝</v>
      </c>
      <c r="L43" s="7"/>
      <c r="M43" s="52">
        <f ca="1">IF(AN43="B",B43-1,B43-G43)</f>
        <v>3</v>
      </c>
      <c r="N43" s="29"/>
      <c r="O43" s="27">
        <f ca="1">IF(AN43="B",D43+D44,D43-I43)</f>
        <v>3</v>
      </c>
      <c r="P43" s="30"/>
      <c r="Q43" s="54" t="str">
        <f ca="1">IF(AN43="B","－","")</f>
        <v/>
      </c>
      <c r="R43" s="28"/>
      <c r="S43" s="52" t="str">
        <f ca="1">IF(AN43="B",G43,"")</f>
        <v/>
      </c>
      <c r="T43" s="6"/>
      <c r="U43" s="27" t="str">
        <f ca="1">IF(AN43="B",I43,"")</f>
        <v/>
      </c>
      <c r="V43" s="31"/>
      <c r="W43" s="54" t="str">
        <f ca="1">IF(AN43="B","＝","")</f>
        <v/>
      </c>
      <c r="X43" s="28"/>
      <c r="Y43" s="52" t="str">
        <f ca="1">IF(AN43="B",M43-S43,"")</f>
        <v/>
      </c>
      <c r="Z43" s="28"/>
      <c r="AA43" s="27" t="str">
        <f ca="1">IF(AN43="B",O43-U43,"")</f>
        <v/>
      </c>
      <c r="AB43" s="48" t="e">
        <f ca="1">MOD(W43,W44)</f>
        <v>#VALUE!</v>
      </c>
      <c r="AE43" s="12" t="s">
        <v>27</v>
      </c>
      <c r="AF43" s="12">
        <f ca="1">B43-G43</f>
        <v>3</v>
      </c>
      <c r="AG43" s="39" t="str">
        <f ca="1">IF(AF43=0,"B","A")</f>
        <v>A</v>
      </c>
      <c r="AI43" s="12">
        <f ca="1">D44</f>
        <v>7</v>
      </c>
      <c r="AJ43" s="12">
        <f ca="1">D43-I43</f>
        <v>3</v>
      </c>
      <c r="AK43" s="4"/>
      <c r="AL43" s="40" t="str">
        <f ca="1">IF(AJ43&gt;0,"A",IF(AJ43&lt;0,"B","C"))</f>
        <v>A</v>
      </c>
      <c r="AM43" s="12" t="str">
        <f ca="1">AG43&amp;AL43</f>
        <v>AA</v>
      </c>
      <c r="AN43" s="41" t="str">
        <f ca="1">IF(AM43="AA","A",IF(AM43="AB","B",IF(AM43="AC","C",IF(AM43="BA","D",IF(AM43="BB","E","F")))))</f>
        <v>A</v>
      </c>
      <c r="AX43" s="2"/>
      <c r="AY43" s="12"/>
      <c r="BA43" s="4"/>
      <c r="BB43" s="47"/>
      <c r="BC43" s="47"/>
      <c r="BD43" s="4"/>
      <c r="BF43" s="2"/>
      <c r="BG43" s="12"/>
      <c r="BI43" s="4"/>
      <c r="BJ43" s="4"/>
      <c r="BK43" s="4"/>
      <c r="BL43" s="4"/>
      <c r="BM43" s="4"/>
    </row>
    <row r="44" spans="1:65" ht="48.95" customHeight="1" x14ac:dyDescent="0.25">
      <c r="A44" s="57"/>
      <c r="B44" s="59"/>
      <c r="C44" s="21"/>
      <c r="D44" s="24">
        <f t="shared" ca="1" si="21"/>
        <v>7</v>
      </c>
      <c r="E44" s="8">
        <f t="shared" si="21"/>
        <v>0</v>
      </c>
      <c r="F44" s="61"/>
      <c r="G44" s="59"/>
      <c r="H44" s="21"/>
      <c r="I44" s="24">
        <f t="shared" ca="1" si="21"/>
        <v>7</v>
      </c>
      <c r="J44" s="26"/>
      <c r="K44" s="61"/>
      <c r="L44" s="11"/>
      <c r="M44" s="53"/>
      <c r="N44" s="42"/>
      <c r="O44" s="44">
        <f ca="1">D44</f>
        <v>7</v>
      </c>
      <c r="P44" s="43"/>
      <c r="Q44" s="55"/>
      <c r="R44" s="32"/>
      <c r="S44" s="53"/>
      <c r="T44" s="9"/>
      <c r="U44" s="44" t="str">
        <f ca="1">IF(AN43="B",I44,"")</f>
        <v/>
      </c>
      <c r="V44" s="33"/>
      <c r="W44" s="55"/>
      <c r="X44" s="32"/>
      <c r="Y44" s="53"/>
      <c r="Z44" s="32"/>
      <c r="AA44" s="44" t="str">
        <f ca="1">IF(AN43="B",D44,"")</f>
        <v/>
      </c>
      <c r="AB44" s="49">
        <f ca="1">D44</f>
        <v>7</v>
      </c>
      <c r="AE44" s="4"/>
      <c r="AF44" s="36"/>
      <c r="AX44" s="2"/>
      <c r="AY44" s="12"/>
      <c r="BA44" s="4"/>
      <c r="BB44" s="47"/>
      <c r="BC44" s="47"/>
      <c r="BD44" s="4"/>
      <c r="BF44" s="2"/>
      <c r="BG44" s="12"/>
      <c r="BI44" s="4"/>
      <c r="BJ44" s="4"/>
      <c r="BK44" s="4"/>
      <c r="BL44" s="4"/>
      <c r="BM44" s="4"/>
    </row>
    <row r="45" spans="1:65" ht="48.95" customHeight="1" x14ac:dyDescent="0.55000000000000004">
      <c r="A45" s="56" t="str">
        <f t="shared" ref="A45:K46" si="22">A22</f>
        <v>(10)</v>
      </c>
      <c r="B45" s="58">
        <f t="shared" ca="1" si="22"/>
        <v>2</v>
      </c>
      <c r="C45" s="20"/>
      <c r="D45" s="23">
        <f t="shared" ca="1" si="22"/>
        <v>3</v>
      </c>
      <c r="E45" s="22">
        <f t="shared" si="22"/>
        <v>0</v>
      </c>
      <c r="F45" s="60" t="str">
        <f t="shared" si="22"/>
        <v>－</v>
      </c>
      <c r="G45" s="58">
        <f t="shared" ca="1" si="22"/>
        <v>1</v>
      </c>
      <c r="H45" s="20"/>
      <c r="I45" s="23">
        <f t="shared" ca="1" si="22"/>
        <v>1</v>
      </c>
      <c r="J45" s="25"/>
      <c r="K45" s="60" t="str">
        <f t="shared" si="22"/>
        <v>＝</v>
      </c>
      <c r="L45" s="7"/>
      <c r="M45" s="52">
        <f ca="1">IF(AN45="B",B45-1,B45-G45)</f>
        <v>1</v>
      </c>
      <c r="N45" s="29"/>
      <c r="O45" s="27">
        <f ca="1">IF(AN45="B",D45+D46,D45-I45)</f>
        <v>2</v>
      </c>
      <c r="P45" s="30"/>
      <c r="Q45" s="54" t="str">
        <f ca="1">IF(AN45="B","－","")</f>
        <v/>
      </c>
      <c r="R45" s="28"/>
      <c r="S45" s="52" t="str">
        <f ca="1">IF(AN45="B",G45,"")</f>
        <v/>
      </c>
      <c r="T45" s="6"/>
      <c r="U45" s="27" t="str">
        <f ca="1">IF(AN45="B",I45,"")</f>
        <v/>
      </c>
      <c r="V45" s="31"/>
      <c r="W45" s="54" t="str">
        <f ca="1">IF(AN45="B","＝","")</f>
        <v/>
      </c>
      <c r="X45" s="28"/>
      <c r="Y45" s="52" t="str">
        <f ca="1">IF(AN45="B",M45-S45,"")</f>
        <v/>
      </c>
      <c r="Z45" s="28"/>
      <c r="AA45" s="27" t="str">
        <f ca="1">IF(AN45="B",O45-U45,"")</f>
        <v/>
      </c>
      <c r="AB45" s="48" t="e">
        <f ca="1">MOD(W45,W46)</f>
        <v>#VALUE!</v>
      </c>
      <c r="AE45" s="12" t="s">
        <v>28</v>
      </c>
      <c r="AF45" s="12">
        <f ca="1">B45-G45</f>
        <v>1</v>
      </c>
      <c r="AG45" s="39" t="str">
        <f ca="1">IF(AF45=0,"B","A")</f>
        <v>A</v>
      </c>
      <c r="AI45" s="12">
        <f ca="1">D46</f>
        <v>4</v>
      </c>
      <c r="AJ45" s="12">
        <f ca="1">D45-I45</f>
        <v>2</v>
      </c>
      <c r="AK45" s="4"/>
      <c r="AL45" s="40" t="str">
        <f ca="1">IF(AJ45&gt;0,"A",IF(AJ45&lt;0,"B","C"))</f>
        <v>A</v>
      </c>
      <c r="AM45" s="12" t="str">
        <f ca="1">AG45&amp;AL45</f>
        <v>AA</v>
      </c>
      <c r="AN45" s="41" t="str">
        <f ca="1">IF(AM45="AA","A",IF(AM45="AB","B",IF(AM45="AC","C",IF(AM45="BA","D",IF(AM45="BB","E","F")))))</f>
        <v>A</v>
      </c>
      <c r="AX45" s="2"/>
      <c r="AY45" s="12"/>
      <c r="BA45" s="4"/>
      <c r="BB45" s="47"/>
      <c r="BC45" s="47"/>
      <c r="BD45" s="4"/>
      <c r="BF45" s="2"/>
      <c r="BG45" s="12"/>
      <c r="BI45" s="4"/>
      <c r="BJ45" s="4"/>
      <c r="BK45" s="4"/>
      <c r="BL45" s="4"/>
      <c r="BM45" s="4"/>
    </row>
    <row r="46" spans="1:65" ht="48.95" customHeight="1" x14ac:dyDescent="0.25">
      <c r="A46" s="57"/>
      <c r="B46" s="59"/>
      <c r="C46" s="21"/>
      <c r="D46" s="24">
        <f t="shared" ca="1" si="22"/>
        <v>4</v>
      </c>
      <c r="E46" s="8">
        <f t="shared" si="22"/>
        <v>0</v>
      </c>
      <c r="F46" s="61"/>
      <c r="G46" s="59"/>
      <c r="H46" s="21"/>
      <c r="I46" s="24">
        <f t="shared" ca="1" si="22"/>
        <v>4</v>
      </c>
      <c r="J46" s="26"/>
      <c r="K46" s="61"/>
      <c r="L46" s="11"/>
      <c r="M46" s="53"/>
      <c r="N46" s="42"/>
      <c r="O46" s="44">
        <f ca="1">D46</f>
        <v>4</v>
      </c>
      <c r="P46" s="43"/>
      <c r="Q46" s="55"/>
      <c r="R46" s="32"/>
      <c r="S46" s="53"/>
      <c r="T46" s="9"/>
      <c r="U46" s="44" t="str">
        <f ca="1">IF(AN45="B",I46,"")</f>
        <v/>
      </c>
      <c r="V46" s="33"/>
      <c r="W46" s="55"/>
      <c r="X46" s="32"/>
      <c r="Y46" s="53"/>
      <c r="Z46" s="32"/>
      <c r="AA46" s="44" t="str">
        <f ca="1">IF(AN45="B",D46,"")</f>
        <v/>
      </c>
      <c r="AB46" s="49">
        <f ca="1">D46</f>
        <v>4</v>
      </c>
      <c r="AF46" s="36"/>
      <c r="AU46" s="4"/>
      <c r="AX46" s="2"/>
      <c r="AY46" s="12"/>
      <c r="BA46" s="4"/>
      <c r="BB46" s="47"/>
      <c r="BC46" s="47"/>
      <c r="BD46" s="4"/>
      <c r="BF46" s="2"/>
      <c r="BG46" s="12"/>
      <c r="BI46" s="4"/>
      <c r="BJ46" s="4"/>
      <c r="BK46" s="4"/>
      <c r="BL46" s="4"/>
    </row>
    <row r="47" spans="1:65" ht="20.100000000000001" customHeight="1" x14ac:dyDescent="0.25">
      <c r="AX47" s="2"/>
      <c r="AY47" s="12"/>
      <c r="BA47" s="4"/>
      <c r="BB47" s="47"/>
      <c r="BC47" s="47"/>
      <c r="BD47" s="4"/>
      <c r="BF47" s="2"/>
      <c r="BG47" s="12"/>
      <c r="BI47" s="4"/>
      <c r="BJ47" s="4"/>
      <c r="BK47" s="4"/>
      <c r="BL47" s="4"/>
    </row>
    <row r="48" spans="1:65" ht="20.100000000000001" customHeight="1" x14ac:dyDescent="0.25">
      <c r="AX48" s="2"/>
      <c r="AY48" s="12"/>
      <c r="BA48" s="4"/>
      <c r="BB48" s="47"/>
      <c r="BC48" s="47"/>
      <c r="BD48" s="4"/>
      <c r="BF48" s="2"/>
      <c r="BG48" s="12"/>
      <c r="BI48" s="4"/>
      <c r="BJ48" s="4"/>
      <c r="BK48" s="4"/>
      <c r="BL48" s="4"/>
    </row>
    <row r="49" spans="50:65" ht="20.100000000000001" customHeight="1" x14ac:dyDescent="0.25">
      <c r="AX49" s="2"/>
      <c r="AY49" s="12"/>
      <c r="BA49" s="4"/>
      <c r="BB49" s="47"/>
      <c r="BC49" s="47"/>
      <c r="BD49" s="4"/>
      <c r="BF49" s="2"/>
      <c r="BG49" s="12"/>
      <c r="BI49" s="4"/>
      <c r="BJ49" s="4"/>
      <c r="BK49" s="4"/>
      <c r="BL49" s="4"/>
    </row>
    <row r="50" spans="50:65" ht="20.100000000000001" customHeight="1" x14ac:dyDescent="0.25">
      <c r="AX50" s="2"/>
      <c r="AY50" s="12"/>
      <c r="BA50" s="4"/>
      <c r="BB50" s="47"/>
      <c r="BC50" s="47"/>
      <c r="BD50" s="4"/>
      <c r="BF50" s="2"/>
      <c r="BG50" s="12"/>
      <c r="BI50" s="4"/>
      <c r="BJ50" s="4"/>
      <c r="BK50" s="4"/>
      <c r="BL50" s="4"/>
    </row>
    <row r="51" spans="50:65" ht="20.100000000000001" customHeight="1" x14ac:dyDescent="0.25">
      <c r="AX51" s="2"/>
      <c r="AY51" s="12"/>
      <c r="BA51" s="4"/>
      <c r="BB51" s="47"/>
      <c r="BC51" s="47"/>
      <c r="BD51" s="4"/>
      <c r="BF51" s="2"/>
      <c r="BG51" s="12"/>
      <c r="BI51" s="4"/>
      <c r="BJ51" s="4"/>
      <c r="BK51" s="4"/>
      <c r="BL51" s="4"/>
    </row>
    <row r="52" spans="50:65" ht="25.5" customHeight="1" x14ac:dyDescent="0.25">
      <c r="AX52" s="2"/>
      <c r="AY52" s="12"/>
      <c r="BA52" s="4"/>
      <c r="BB52" s="47"/>
      <c r="BC52" s="47"/>
      <c r="BD52" s="4"/>
      <c r="BF52" s="2"/>
      <c r="BG52" s="12"/>
      <c r="BI52" s="4"/>
      <c r="BJ52" s="4"/>
      <c r="BK52" s="4"/>
      <c r="BL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/>
      <c r="BG53" s="12"/>
      <c r="BI53" s="4"/>
      <c r="BJ53" s="4"/>
      <c r="BK53" s="4"/>
      <c r="BL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/>
      <c r="BG54" s="12"/>
      <c r="BI54" s="4"/>
      <c r="BJ54" s="4"/>
      <c r="BK54" s="4"/>
      <c r="BL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/>
      <c r="BG55" s="12"/>
      <c r="BI55" s="4"/>
      <c r="BJ55" s="4"/>
      <c r="BK55" s="4"/>
      <c r="BL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/>
      <c r="BG56" s="12"/>
      <c r="BI56" s="4"/>
      <c r="BJ56" s="4"/>
      <c r="BK56" s="4"/>
      <c r="BL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/>
      <c r="BG57" s="12"/>
      <c r="BI57" s="4"/>
      <c r="BJ57" s="4"/>
      <c r="BK57" s="4"/>
      <c r="BL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/>
      <c r="BG58" s="12"/>
      <c r="BI58" s="4"/>
      <c r="BJ58" s="4"/>
      <c r="BK58" s="4"/>
      <c r="BL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/>
      <c r="BG59" s="12"/>
      <c r="BI59" s="4"/>
      <c r="BJ59" s="4"/>
      <c r="BK59" s="4"/>
      <c r="BL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/>
      <c r="BG60" s="12"/>
      <c r="BI60" s="4"/>
      <c r="BJ60" s="4"/>
      <c r="BK60" s="4"/>
      <c r="BL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/>
      <c r="BG61" s="12"/>
      <c r="BI61" s="4"/>
      <c r="BJ61" s="4"/>
      <c r="BK61" s="4"/>
      <c r="BL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/>
      <c r="BG62" s="12"/>
      <c r="BI62" s="4"/>
      <c r="BJ62" s="4"/>
      <c r="BK62" s="4"/>
      <c r="BL62" s="4"/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/>
      <c r="BG63" s="12"/>
      <c r="BI63" s="4"/>
      <c r="BJ63" s="4"/>
      <c r="BK63" s="4"/>
      <c r="BL63" s="4"/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/>
      <c r="BG64" s="12"/>
      <c r="BI64" s="4"/>
      <c r="BJ64" s="4"/>
      <c r="BK64" s="4"/>
      <c r="BL64" s="4"/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/>
      <c r="BG65" s="12"/>
      <c r="BI65" s="4"/>
      <c r="BJ65" s="4"/>
      <c r="BK65" s="4"/>
      <c r="BL65" s="4"/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/>
      <c r="BG66" s="12"/>
      <c r="BI66" s="4"/>
      <c r="BJ66" s="4"/>
      <c r="BK66" s="4"/>
      <c r="BL66" s="4"/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/>
      <c r="BG67" s="12"/>
      <c r="BI67" s="4"/>
      <c r="BJ67" s="4"/>
      <c r="BK67" s="4"/>
      <c r="BL67" s="4"/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/>
      <c r="BG68" s="12"/>
      <c r="BI68" s="4"/>
      <c r="BJ68" s="4"/>
      <c r="BK68" s="4"/>
      <c r="BL68" s="4"/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/>
      <c r="BG69" s="12"/>
      <c r="BI69" s="4"/>
      <c r="BJ69" s="4"/>
      <c r="BK69" s="4"/>
      <c r="BL69" s="4"/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/>
      <c r="BG70" s="12"/>
      <c r="BI70" s="4"/>
      <c r="BJ70" s="4"/>
      <c r="BK70" s="4"/>
      <c r="BL70" s="4"/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J71" s="4"/>
      <c r="BK71" s="4"/>
      <c r="BL71" s="4"/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J72" s="4"/>
      <c r="BK72" s="4"/>
      <c r="BL72" s="4"/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J73" s="4"/>
      <c r="BK73" s="4"/>
      <c r="BL73" s="4"/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J74" s="4"/>
      <c r="BK74" s="4"/>
      <c r="BL74" s="4"/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J75" s="4"/>
      <c r="BK75" s="4"/>
      <c r="BL75" s="4"/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J76" s="4"/>
      <c r="BK76" s="4"/>
      <c r="BL76" s="4"/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J77" s="4"/>
      <c r="BK77" s="4"/>
      <c r="BL77" s="4"/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J78" s="4"/>
      <c r="BK78" s="4"/>
      <c r="BL78" s="4"/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J79" s="4"/>
      <c r="BK79" s="4"/>
      <c r="BL79" s="4"/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J80" s="4"/>
      <c r="BK80" s="4"/>
      <c r="BL80" s="4"/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J81" s="4"/>
      <c r="BK81" s="4"/>
      <c r="BL81" s="4"/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J82" s="4"/>
      <c r="BK82" s="4"/>
      <c r="BL82" s="4"/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J83" s="4"/>
      <c r="BK83" s="4"/>
      <c r="BL83" s="4"/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J84" s="4"/>
      <c r="BK84" s="4"/>
      <c r="BL84" s="4"/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J85" s="4"/>
      <c r="BK85" s="4"/>
      <c r="BL85" s="4"/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J86" s="4"/>
      <c r="BK86" s="4"/>
      <c r="BL86" s="4"/>
      <c r="BM86" s="4"/>
    </row>
    <row r="87" spans="50:65" ht="25.5" customHeight="1" x14ac:dyDescent="0.25">
      <c r="AX87" s="2"/>
      <c r="AY87" s="12"/>
      <c r="BA87" s="4"/>
      <c r="BB87" s="4"/>
      <c r="BC87" s="4"/>
      <c r="BD87" s="4"/>
      <c r="BF87" s="2"/>
      <c r="BG87" s="12"/>
      <c r="BI87" s="4"/>
      <c r="BM87" s="4"/>
    </row>
    <row r="88" spans="50:65" ht="25.5" customHeight="1" x14ac:dyDescent="0.25">
      <c r="AX88" s="2"/>
      <c r="AY88" s="12"/>
      <c r="BA88" s="4"/>
      <c r="BB88" s="4"/>
      <c r="BC88" s="4"/>
      <c r="BD88" s="4"/>
      <c r="BF88" s="2"/>
      <c r="BG88" s="12"/>
      <c r="BI88" s="4"/>
      <c r="BM88" s="4"/>
    </row>
    <row r="89" spans="50:65" ht="25.5" customHeight="1" x14ac:dyDescent="0.25">
      <c r="AX89" s="2"/>
      <c r="AY89" s="12"/>
      <c r="BA89" s="4"/>
      <c r="BB89" s="4"/>
      <c r="BC89" s="4"/>
      <c r="BD89" s="4"/>
      <c r="BF89" s="2"/>
      <c r="BG89" s="12"/>
      <c r="BI89" s="4"/>
      <c r="BM89" s="4"/>
    </row>
    <row r="90" spans="50:65" ht="25.5" customHeight="1" x14ac:dyDescent="0.25">
      <c r="AX90" s="2"/>
      <c r="AY90" s="12"/>
      <c r="BA90" s="4"/>
      <c r="BB90" s="4"/>
      <c r="BC90" s="4"/>
      <c r="BD90" s="4"/>
      <c r="BF90" s="2"/>
      <c r="BG90" s="12"/>
      <c r="BI90" s="4"/>
      <c r="BM90" s="4"/>
    </row>
    <row r="91" spans="50:65" ht="25.5" customHeight="1" x14ac:dyDescent="0.25">
      <c r="AX91" s="2"/>
      <c r="AY91" s="12"/>
      <c r="BA91" s="4"/>
      <c r="BB91" s="4"/>
      <c r="BC91" s="4"/>
      <c r="BD91" s="4"/>
      <c r="BF91" s="2"/>
      <c r="BG91" s="12"/>
      <c r="BI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B150" s="4"/>
      <c r="BC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B151" s="4"/>
      <c r="BC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B152" s="4"/>
      <c r="BC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B153" s="4"/>
      <c r="BC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B154" s="4"/>
      <c r="BC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B155" s="4"/>
      <c r="BC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B156" s="4"/>
      <c r="BC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B157" s="4"/>
      <c r="BC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B158" s="4"/>
      <c r="BC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B159" s="4"/>
      <c r="BC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B160" s="4"/>
      <c r="BC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B161" s="4"/>
      <c r="BC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B162" s="4"/>
      <c r="BC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B163" s="4"/>
      <c r="BC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B164" s="4"/>
      <c r="BC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B165" s="4"/>
      <c r="BC165" s="4"/>
      <c r="BD165" s="4"/>
      <c r="BF165" s="2"/>
      <c r="BG165" s="12"/>
      <c r="BI165" s="4"/>
      <c r="BM165" s="4"/>
    </row>
    <row r="166" spans="50:65" x14ac:dyDescent="0.25">
      <c r="BB166" s="4"/>
      <c r="BC166" s="4"/>
      <c r="BD166" s="4"/>
      <c r="BF166" s="2"/>
      <c r="BG166" s="12"/>
      <c r="BI166" s="4"/>
      <c r="BM166" s="4"/>
    </row>
    <row r="167" spans="50:65" x14ac:dyDescent="0.25">
      <c r="BB167" s="4"/>
      <c r="BC167" s="4"/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  <row r="190" spans="65:65" x14ac:dyDescent="0.15">
      <c r="BM190" s="4"/>
    </row>
    <row r="191" spans="65:65" x14ac:dyDescent="0.15">
      <c r="BM191" s="4"/>
    </row>
    <row r="192" spans="65:65" x14ac:dyDescent="0.15">
      <c r="BM192" s="4"/>
    </row>
    <row r="193" spans="65:65" x14ac:dyDescent="0.15">
      <c r="BM193" s="4"/>
    </row>
    <row r="194" spans="65:65" x14ac:dyDescent="0.15">
      <c r="BM194" s="4"/>
    </row>
    <row r="195" spans="65:65" x14ac:dyDescent="0.15">
      <c r="BM195" s="4"/>
    </row>
    <row r="196" spans="65:65" x14ac:dyDescent="0.15">
      <c r="BM196" s="4"/>
    </row>
    <row r="197" spans="65:65" x14ac:dyDescent="0.15">
      <c r="BM197" s="4"/>
    </row>
    <row r="198" spans="65:65" x14ac:dyDescent="0.15">
      <c r="BM198" s="4"/>
    </row>
    <row r="199" spans="65:65" x14ac:dyDescent="0.15">
      <c r="BM199" s="4"/>
    </row>
    <row r="200" spans="65:65" x14ac:dyDescent="0.15">
      <c r="BM200" s="4"/>
    </row>
    <row r="201" spans="65:65" x14ac:dyDescent="0.15">
      <c r="BM201" s="4"/>
    </row>
    <row r="202" spans="65:65" x14ac:dyDescent="0.15">
      <c r="BM202" s="4"/>
    </row>
    <row r="203" spans="65:65" x14ac:dyDescent="0.15">
      <c r="BM203" s="4"/>
    </row>
    <row r="204" spans="65:65" x14ac:dyDescent="0.15">
      <c r="BM204" s="4"/>
    </row>
    <row r="205" spans="65:65" x14ac:dyDescent="0.15">
      <c r="BM205" s="4"/>
    </row>
    <row r="206" spans="65:65" x14ac:dyDescent="0.15">
      <c r="BM206" s="4"/>
    </row>
    <row r="207" spans="65:65" x14ac:dyDescent="0.15">
      <c r="BM207" s="4"/>
    </row>
    <row r="208" spans="65:65" x14ac:dyDescent="0.15">
      <c r="BM208" s="4"/>
    </row>
    <row r="209" spans="65:65" x14ac:dyDescent="0.15">
      <c r="BM209" s="4"/>
    </row>
    <row r="210" spans="65:65" x14ac:dyDescent="0.15">
      <c r="BM210" s="4"/>
    </row>
    <row r="211" spans="65:65" x14ac:dyDescent="0.15">
      <c r="BM211" s="4"/>
    </row>
    <row r="212" spans="65:65" x14ac:dyDescent="0.15">
      <c r="BM212" s="4"/>
    </row>
    <row r="213" spans="65:65" x14ac:dyDescent="0.15">
      <c r="BM213" s="4"/>
    </row>
    <row r="214" spans="65:65" x14ac:dyDescent="0.15">
      <c r="BM214" s="4"/>
    </row>
    <row r="215" spans="65:65" x14ac:dyDescent="0.15">
      <c r="BM215" s="4"/>
    </row>
    <row r="216" spans="65:65" x14ac:dyDescent="0.15">
      <c r="BM216" s="4"/>
    </row>
    <row r="217" spans="65:65" x14ac:dyDescent="0.15">
      <c r="BM217" s="4"/>
    </row>
    <row r="218" spans="65:65" x14ac:dyDescent="0.15">
      <c r="BM218" s="4"/>
    </row>
    <row r="219" spans="65:65" x14ac:dyDescent="0.15">
      <c r="BM219" s="4"/>
    </row>
    <row r="220" spans="65:65" x14ac:dyDescent="0.15">
      <c r="BM220" s="4"/>
    </row>
  </sheetData>
  <sheetProtection algorithmName="SHA-512" hashValue="Qgfj0rk4CaML1jyWWmS1u0mPyNl1H7Gi7RZucBr+Z9KyEWdVNOBaEXr7+tQP5ApE83xJKfE2K/+5Blgiltw60w==" saltValue="vQdG/ziaiLqNC8PfeDp9wQ==" spinCount="100000" sheet="1" objects="1" scenarios="1" selectLockedCells="1"/>
  <mergeCells count="280"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</mergeCells>
  <phoneticPr fontId="1"/>
  <conditionalFormatting sqref="B4:C23">
    <cfRule type="cellIs" dxfId="1186" priority="94" operator="equal">
      <formula>0</formula>
    </cfRule>
  </conditionalFormatting>
  <conditionalFormatting sqref="B27:C46">
    <cfRule type="cellIs" dxfId="1185" priority="52" operator="equal">
      <formula>0</formula>
    </cfRule>
  </conditionalFormatting>
  <conditionalFormatting sqref="D4">
    <cfRule type="cellIs" dxfId="1184" priority="130" operator="equal">
      <formula>0</formula>
    </cfRule>
  </conditionalFormatting>
  <conditionalFormatting sqref="D5">
    <cfRule type="expression" dxfId="1183" priority="129">
      <formula>D4=0</formula>
    </cfRule>
  </conditionalFormatting>
  <conditionalFormatting sqref="D6">
    <cfRule type="cellIs" dxfId="1182" priority="126" operator="equal">
      <formula>0</formula>
    </cfRule>
  </conditionalFormatting>
  <conditionalFormatting sqref="D7">
    <cfRule type="expression" dxfId="1181" priority="125">
      <formula>D6=0</formula>
    </cfRule>
  </conditionalFormatting>
  <conditionalFormatting sqref="D8">
    <cfRule type="cellIs" dxfId="1180" priority="122" operator="equal">
      <formula>0</formula>
    </cfRule>
  </conditionalFormatting>
  <conditionalFormatting sqref="D9">
    <cfRule type="expression" dxfId="1179" priority="121">
      <formula>D8=0</formula>
    </cfRule>
  </conditionalFormatting>
  <conditionalFormatting sqref="D10">
    <cfRule type="cellIs" dxfId="1178" priority="118" operator="equal">
      <formula>0</formula>
    </cfRule>
  </conditionalFormatting>
  <conditionalFormatting sqref="D11">
    <cfRule type="expression" dxfId="1177" priority="117">
      <formula>D10=0</formula>
    </cfRule>
  </conditionalFormatting>
  <conditionalFormatting sqref="D12">
    <cfRule type="cellIs" dxfId="1176" priority="114" operator="equal">
      <formula>0</formula>
    </cfRule>
  </conditionalFormatting>
  <conditionalFormatting sqref="D13">
    <cfRule type="expression" dxfId="1175" priority="113">
      <formula>D12=0</formula>
    </cfRule>
  </conditionalFormatting>
  <conditionalFormatting sqref="D14">
    <cfRule type="cellIs" dxfId="1174" priority="110" operator="equal">
      <formula>0</formula>
    </cfRule>
  </conditionalFormatting>
  <conditionalFormatting sqref="D15">
    <cfRule type="expression" dxfId="1173" priority="109">
      <formula>D14=0</formula>
    </cfRule>
  </conditionalFormatting>
  <conditionalFormatting sqref="D16">
    <cfRule type="cellIs" dxfId="1172" priority="106" operator="equal">
      <formula>0</formula>
    </cfRule>
  </conditionalFormatting>
  <conditionalFormatting sqref="D17">
    <cfRule type="expression" dxfId="1171" priority="105">
      <formula>D16=0</formula>
    </cfRule>
  </conditionalFormatting>
  <conditionalFormatting sqref="D18">
    <cfRule type="cellIs" dxfId="1170" priority="102" operator="equal">
      <formula>0</formula>
    </cfRule>
  </conditionalFormatting>
  <conditionalFormatting sqref="D19">
    <cfRule type="expression" dxfId="1169" priority="101">
      <formula>D18=0</formula>
    </cfRule>
  </conditionalFormatting>
  <conditionalFormatting sqref="D20">
    <cfRule type="cellIs" dxfId="1168" priority="98" operator="equal">
      <formula>0</formula>
    </cfRule>
  </conditionalFormatting>
  <conditionalFormatting sqref="D21">
    <cfRule type="expression" dxfId="1167" priority="97">
      <formula>D20=0</formula>
    </cfRule>
  </conditionalFormatting>
  <conditionalFormatting sqref="D22">
    <cfRule type="cellIs" dxfId="1166" priority="92" operator="equal">
      <formula>0</formula>
    </cfRule>
  </conditionalFormatting>
  <conditionalFormatting sqref="D23">
    <cfRule type="expression" dxfId="1165" priority="91">
      <formula>D22=0</formula>
    </cfRule>
  </conditionalFormatting>
  <conditionalFormatting sqref="D27">
    <cfRule type="cellIs" dxfId="1164" priority="88" operator="equal">
      <formula>0</formula>
    </cfRule>
  </conditionalFormatting>
  <conditionalFormatting sqref="D28">
    <cfRule type="expression" dxfId="1163" priority="87">
      <formula>D27=0</formula>
    </cfRule>
  </conditionalFormatting>
  <conditionalFormatting sqref="D29">
    <cfRule type="cellIs" dxfId="1162" priority="84" operator="equal">
      <formula>0</formula>
    </cfRule>
  </conditionalFormatting>
  <conditionalFormatting sqref="D30">
    <cfRule type="expression" dxfId="1161" priority="83">
      <formula>D29=0</formula>
    </cfRule>
  </conditionalFormatting>
  <conditionalFormatting sqref="D31">
    <cfRule type="cellIs" dxfId="1160" priority="80" operator="equal">
      <formula>0</formula>
    </cfRule>
  </conditionalFormatting>
  <conditionalFormatting sqref="D32">
    <cfRule type="expression" dxfId="1159" priority="79">
      <formula>D31=0</formula>
    </cfRule>
  </conditionalFormatting>
  <conditionalFormatting sqref="D33">
    <cfRule type="cellIs" dxfId="1158" priority="76" operator="equal">
      <formula>0</formula>
    </cfRule>
  </conditionalFormatting>
  <conditionalFormatting sqref="D34">
    <cfRule type="expression" dxfId="1157" priority="75">
      <formula>D33=0</formula>
    </cfRule>
  </conditionalFormatting>
  <conditionalFormatting sqref="D35">
    <cfRule type="cellIs" dxfId="1156" priority="72" operator="equal">
      <formula>0</formula>
    </cfRule>
  </conditionalFormatting>
  <conditionalFormatting sqref="D36">
    <cfRule type="expression" dxfId="1155" priority="71">
      <formula>D35=0</formula>
    </cfRule>
  </conditionalFormatting>
  <conditionalFormatting sqref="D37">
    <cfRule type="cellIs" dxfId="1154" priority="68" operator="equal">
      <formula>0</formula>
    </cfRule>
  </conditionalFormatting>
  <conditionalFormatting sqref="D38">
    <cfRule type="expression" dxfId="1153" priority="67">
      <formula>D37=0</formula>
    </cfRule>
  </conditionalFormatting>
  <conditionalFormatting sqref="D39">
    <cfRule type="cellIs" dxfId="1152" priority="64" operator="equal">
      <formula>0</formula>
    </cfRule>
  </conditionalFormatting>
  <conditionalFormatting sqref="D40">
    <cfRule type="expression" dxfId="1151" priority="63">
      <formula>D39=0</formula>
    </cfRule>
  </conditionalFormatting>
  <conditionalFormatting sqref="D41">
    <cfRule type="cellIs" dxfId="1150" priority="60" operator="equal">
      <formula>0</formula>
    </cfRule>
  </conditionalFormatting>
  <conditionalFormatting sqref="D42">
    <cfRule type="expression" dxfId="1149" priority="59">
      <formula>D41=0</formula>
    </cfRule>
  </conditionalFormatting>
  <conditionalFormatting sqref="D43">
    <cfRule type="cellIs" dxfId="1148" priority="56" operator="equal">
      <formula>0</formula>
    </cfRule>
  </conditionalFormatting>
  <conditionalFormatting sqref="D44">
    <cfRule type="expression" dxfId="1147" priority="55">
      <formula>D43=0</formula>
    </cfRule>
  </conditionalFormatting>
  <conditionalFormatting sqref="D45">
    <cfRule type="cellIs" dxfId="1146" priority="50" operator="equal">
      <formula>0</formula>
    </cfRule>
  </conditionalFormatting>
  <conditionalFormatting sqref="D46">
    <cfRule type="expression" dxfId="1145" priority="49">
      <formula>D45=0</formula>
    </cfRule>
  </conditionalFormatting>
  <conditionalFormatting sqref="G4:H23">
    <cfRule type="cellIs" dxfId="1144" priority="93" operator="equal">
      <formula>0</formula>
    </cfRule>
  </conditionalFormatting>
  <conditionalFormatting sqref="G27:H46">
    <cfRule type="cellIs" dxfId="1143" priority="51" operator="equal">
      <formula>0</formula>
    </cfRule>
  </conditionalFormatting>
  <conditionalFormatting sqref="I4">
    <cfRule type="cellIs" dxfId="1142" priority="128" operator="equal">
      <formula>0</formula>
    </cfRule>
  </conditionalFormatting>
  <conditionalFormatting sqref="I5">
    <cfRule type="expression" dxfId="1141" priority="127">
      <formula>I4=0</formula>
    </cfRule>
  </conditionalFormatting>
  <conditionalFormatting sqref="I6">
    <cfRule type="cellIs" dxfId="1140" priority="124" operator="equal">
      <formula>0</formula>
    </cfRule>
  </conditionalFormatting>
  <conditionalFormatting sqref="I7">
    <cfRule type="expression" dxfId="1139" priority="123">
      <formula>I6=0</formula>
    </cfRule>
  </conditionalFormatting>
  <conditionalFormatting sqref="I8">
    <cfRule type="cellIs" dxfId="1138" priority="120" operator="equal">
      <formula>0</formula>
    </cfRule>
  </conditionalFormatting>
  <conditionalFormatting sqref="I9">
    <cfRule type="expression" dxfId="1137" priority="119">
      <formula>I8=0</formula>
    </cfRule>
  </conditionalFormatting>
  <conditionalFormatting sqref="I10">
    <cfRule type="cellIs" dxfId="1136" priority="116" operator="equal">
      <formula>0</formula>
    </cfRule>
  </conditionalFormatting>
  <conditionalFormatting sqref="I11">
    <cfRule type="expression" dxfId="1135" priority="115">
      <formula>I10=0</formula>
    </cfRule>
  </conditionalFormatting>
  <conditionalFormatting sqref="I12">
    <cfRule type="cellIs" dxfId="1134" priority="112" operator="equal">
      <formula>0</formula>
    </cfRule>
  </conditionalFormatting>
  <conditionalFormatting sqref="I13">
    <cfRule type="expression" dxfId="1133" priority="111">
      <formula>I12=0</formula>
    </cfRule>
  </conditionalFormatting>
  <conditionalFormatting sqref="I14">
    <cfRule type="cellIs" dxfId="1132" priority="108" operator="equal">
      <formula>0</formula>
    </cfRule>
  </conditionalFormatting>
  <conditionalFormatting sqref="I15">
    <cfRule type="expression" dxfId="1131" priority="107">
      <formula>I14=0</formula>
    </cfRule>
  </conditionalFormatting>
  <conditionalFormatting sqref="I16">
    <cfRule type="cellIs" dxfId="1130" priority="104" operator="equal">
      <formula>0</formula>
    </cfRule>
  </conditionalFormatting>
  <conditionalFormatting sqref="I17">
    <cfRule type="expression" dxfId="1129" priority="103">
      <formula>I16=0</formula>
    </cfRule>
  </conditionalFormatting>
  <conditionalFormatting sqref="I18">
    <cfRule type="cellIs" dxfId="1128" priority="100" operator="equal">
      <formula>0</formula>
    </cfRule>
  </conditionalFormatting>
  <conditionalFormatting sqref="I19">
    <cfRule type="expression" dxfId="1127" priority="99">
      <formula>I18=0</formula>
    </cfRule>
  </conditionalFormatting>
  <conditionalFormatting sqref="I20">
    <cfRule type="cellIs" dxfId="1126" priority="96" operator="equal">
      <formula>0</formula>
    </cfRule>
  </conditionalFormatting>
  <conditionalFormatting sqref="I21">
    <cfRule type="expression" dxfId="1125" priority="95">
      <formula>I20=0</formula>
    </cfRule>
  </conditionalFormatting>
  <conditionalFormatting sqref="I22">
    <cfRule type="cellIs" dxfId="1124" priority="90" operator="equal">
      <formula>0</formula>
    </cfRule>
  </conditionalFormatting>
  <conditionalFormatting sqref="I23">
    <cfRule type="expression" dxfId="1123" priority="89">
      <formula>I22=0</formula>
    </cfRule>
  </conditionalFormatting>
  <conditionalFormatting sqref="I27">
    <cfRule type="cellIs" dxfId="1122" priority="86" operator="equal">
      <formula>0</formula>
    </cfRule>
  </conditionalFormatting>
  <conditionalFormatting sqref="I28">
    <cfRule type="expression" dxfId="1121" priority="85">
      <formula>I27=0</formula>
    </cfRule>
  </conditionalFormatting>
  <conditionalFormatting sqref="I29">
    <cfRule type="cellIs" dxfId="1120" priority="82" operator="equal">
      <formula>0</formula>
    </cfRule>
  </conditionalFormatting>
  <conditionalFormatting sqref="I30">
    <cfRule type="expression" dxfId="1119" priority="81">
      <formula>I29=0</formula>
    </cfRule>
  </conditionalFormatting>
  <conditionalFormatting sqref="I31">
    <cfRule type="cellIs" dxfId="1118" priority="78" operator="equal">
      <formula>0</formula>
    </cfRule>
  </conditionalFormatting>
  <conditionalFormatting sqref="I32">
    <cfRule type="expression" dxfId="1117" priority="77">
      <formula>I31=0</formula>
    </cfRule>
  </conditionalFormatting>
  <conditionalFormatting sqref="I33">
    <cfRule type="cellIs" dxfId="1116" priority="74" operator="equal">
      <formula>0</formula>
    </cfRule>
  </conditionalFormatting>
  <conditionalFormatting sqref="I34">
    <cfRule type="expression" dxfId="1115" priority="73">
      <formula>I33=0</formula>
    </cfRule>
  </conditionalFormatting>
  <conditionalFormatting sqref="I35">
    <cfRule type="cellIs" dxfId="1114" priority="70" operator="equal">
      <formula>0</formula>
    </cfRule>
  </conditionalFormatting>
  <conditionalFormatting sqref="I36">
    <cfRule type="expression" dxfId="1113" priority="69">
      <formula>I35=0</formula>
    </cfRule>
  </conditionalFormatting>
  <conditionalFormatting sqref="I37">
    <cfRule type="cellIs" dxfId="1112" priority="66" operator="equal">
      <formula>0</formula>
    </cfRule>
  </conditionalFormatting>
  <conditionalFormatting sqref="I38">
    <cfRule type="expression" dxfId="1111" priority="65">
      <formula>I37=0</formula>
    </cfRule>
  </conditionalFormatting>
  <conditionalFormatting sqref="I39">
    <cfRule type="cellIs" dxfId="1110" priority="62" operator="equal">
      <formula>0</formula>
    </cfRule>
  </conditionalFormatting>
  <conditionalFormatting sqref="I40">
    <cfRule type="expression" dxfId="1109" priority="61">
      <formula>I39=0</formula>
    </cfRule>
  </conditionalFormatting>
  <conditionalFormatting sqref="I41">
    <cfRule type="cellIs" dxfId="1108" priority="58" operator="equal">
      <formula>0</formula>
    </cfRule>
  </conditionalFormatting>
  <conditionalFormatting sqref="I42">
    <cfRule type="expression" dxfId="1107" priority="57">
      <formula>I41=0</formula>
    </cfRule>
  </conditionalFormatting>
  <conditionalFormatting sqref="I43">
    <cfRule type="cellIs" dxfId="1106" priority="54" operator="equal">
      <formula>0</formula>
    </cfRule>
  </conditionalFormatting>
  <conditionalFormatting sqref="I44">
    <cfRule type="expression" dxfId="1105" priority="53">
      <formula>I43=0</formula>
    </cfRule>
  </conditionalFormatting>
  <conditionalFormatting sqref="I45">
    <cfRule type="cellIs" dxfId="1104" priority="48" operator="equal">
      <formula>0</formula>
    </cfRule>
  </conditionalFormatting>
  <conditionalFormatting sqref="I46">
    <cfRule type="expression" dxfId="1103" priority="47">
      <formula>I45=0</formula>
    </cfRule>
  </conditionalFormatting>
  <conditionalFormatting sqref="M27:M46">
    <cfRule type="expression" dxfId="1102" priority="44">
      <formula>AN27="D"</formula>
    </cfRule>
  </conditionalFormatting>
  <conditionalFormatting sqref="O27">
    <cfRule type="expression" dxfId="1101" priority="4">
      <formula>AN27="C"</formula>
    </cfRule>
  </conditionalFormatting>
  <conditionalFormatting sqref="O28">
    <cfRule type="expression" dxfId="1100" priority="3">
      <formula>AN27="C"</formula>
    </cfRule>
  </conditionalFormatting>
  <conditionalFormatting sqref="O29">
    <cfRule type="expression" dxfId="1099" priority="8">
      <formula>AN29="C"</formula>
    </cfRule>
  </conditionalFormatting>
  <conditionalFormatting sqref="O30">
    <cfRule type="expression" dxfId="1098" priority="7">
      <formula>AN29="C"</formula>
    </cfRule>
  </conditionalFormatting>
  <conditionalFormatting sqref="O31">
    <cfRule type="expression" dxfId="1097" priority="12">
      <formula>AN31="C"</formula>
    </cfRule>
  </conditionalFormatting>
  <conditionalFormatting sqref="O32">
    <cfRule type="expression" dxfId="1096" priority="11">
      <formula>AN31="C"</formula>
    </cfRule>
  </conditionalFormatting>
  <conditionalFormatting sqref="O33">
    <cfRule type="expression" dxfId="1095" priority="16">
      <formula>AN33="C"</formula>
    </cfRule>
  </conditionalFormatting>
  <conditionalFormatting sqref="O34">
    <cfRule type="expression" dxfId="1094" priority="15">
      <formula>AN33="C"</formula>
    </cfRule>
  </conditionalFormatting>
  <conditionalFormatting sqref="O35">
    <cfRule type="expression" dxfId="1093" priority="20">
      <formula>AN35="C"</formula>
    </cfRule>
  </conditionalFormatting>
  <conditionalFormatting sqref="O36">
    <cfRule type="expression" dxfId="1092" priority="19">
      <formula>AN35="C"</formula>
    </cfRule>
  </conditionalFormatting>
  <conditionalFormatting sqref="O37">
    <cfRule type="expression" dxfId="1091" priority="24">
      <formula>AN37="C"</formula>
    </cfRule>
  </conditionalFormatting>
  <conditionalFormatting sqref="O38">
    <cfRule type="expression" dxfId="1090" priority="23">
      <formula>AN37="C"</formula>
    </cfRule>
  </conditionalFormatting>
  <conditionalFormatting sqref="O39">
    <cfRule type="expression" dxfId="1089" priority="28">
      <formula>AN39="C"</formula>
    </cfRule>
  </conditionalFormatting>
  <conditionalFormatting sqref="O40">
    <cfRule type="expression" dxfId="1088" priority="27">
      <formula>AN39="C"</formula>
    </cfRule>
  </conditionalFormatting>
  <conditionalFormatting sqref="O41">
    <cfRule type="expression" dxfId="1087" priority="41">
      <formula>AN41="C"</formula>
    </cfRule>
  </conditionalFormatting>
  <conditionalFormatting sqref="O42">
    <cfRule type="expression" dxfId="1086" priority="40">
      <formula>AN41="C"</formula>
    </cfRule>
  </conditionalFormatting>
  <conditionalFormatting sqref="O43">
    <cfRule type="expression" dxfId="1085" priority="36">
      <formula>AN43="C"</formula>
    </cfRule>
  </conditionalFormatting>
  <conditionalFormatting sqref="O44">
    <cfRule type="expression" dxfId="1084" priority="35">
      <formula>AN43="C"</formula>
    </cfRule>
  </conditionalFormatting>
  <conditionalFormatting sqref="O45">
    <cfRule type="expression" dxfId="1083" priority="32">
      <formula>AN45="C"</formula>
    </cfRule>
  </conditionalFormatting>
  <conditionalFormatting sqref="O46">
    <cfRule type="expression" dxfId="1082" priority="31">
      <formula>AN45="C"</formula>
    </cfRule>
  </conditionalFormatting>
  <conditionalFormatting sqref="U27">
    <cfRule type="expression" dxfId="1081" priority="6">
      <formula>AN27&lt;&gt;"B"</formula>
    </cfRule>
  </conditionalFormatting>
  <conditionalFormatting sqref="U29">
    <cfRule type="expression" dxfId="1080" priority="10">
      <formula>AN29&lt;&gt;"B"</formula>
    </cfRule>
  </conditionalFormatting>
  <conditionalFormatting sqref="U31">
    <cfRule type="expression" dxfId="1079" priority="14">
      <formula>AN31&lt;&gt;"B"</formula>
    </cfRule>
  </conditionalFormatting>
  <conditionalFormatting sqref="U33">
    <cfRule type="expression" dxfId="1078" priority="18">
      <formula>AN33&lt;&gt;"B"</formula>
    </cfRule>
  </conditionalFormatting>
  <conditionalFormatting sqref="U35">
    <cfRule type="expression" dxfId="1077" priority="22">
      <formula>AN35&lt;&gt;"B"</formula>
    </cfRule>
  </conditionalFormatting>
  <conditionalFormatting sqref="U37">
    <cfRule type="expression" dxfId="1076" priority="26">
      <formula>AN37&lt;&gt;"B"</formula>
    </cfRule>
  </conditionalFormatting>
  <conditionalFormatting sqref="U39">
    <cfRule type="expression" dxfId="1075" priority="30">
      <formula>AN39&lt;&gt;"B"</formula>
    </cfRule>
  </conditionalFormatting>
  <conditionalFormatting sqref="U41">
    <cfRule type="expression" dxfId="1074" priority="43">
      <formula>AN41&lt;&gt;"B"</formula>
    </cfRule>
  </conditionalFormatting>
  <conditionalFormatting sqref="U43">
    <cfRule type="expression" dxfId="1073" priority="38">
      <formula>AN43&lt;&gt;"B"</formula>
    </cfRule>
  </conditionalFormatting>
  <conditionalFormatting sqref="U45">
    <cfRule type="expression" dxfId="1072" priority="34">
      <formula>AN45&lt;&gt;"B"</formula>
    </cfRule>
  </conditionalFormatting>
  <conditionalFormatting sqref="Y27:Y46">
    <cfRule type="cellIs" dxfId="1071" priority="39" operator="equal">
      <formula>0</formula>
    </cfRule>
  </conditionalFormatting>
  <conditionalFormatting sqref="AA27">
    <cfRule type="expression" dxfId="1070" priority="5">
      <formula>AN27&lt;&gt;"B"</formula>
    </cfRule>
  </conditionalFormatting>
  <conditionalFormatting sqref="AA29">
    <cfRule type="expression" dxfId="1069" priority="9">
      <formula>AN29&lt;&gt;"B"</formula>
    </cfRule>
  </conditionalFormatting>
  <conditionalFormatting sqref="AA31">
    <cfRule type="expression" dxfId="1068" priority="13">
      <formula>AN31&lt;&gt;"B"</formula>
    </cfRule>
  </conditionalFormatting>
  <conditionalFormatting sqref="AA33">
    <cfRule type="expression" dxfId="1067" priority="17">
      <formula>AN33&lt;&gt;"B"</formula>
    </cfRule>
  </conditionalFormatting>
  <conditionalFormatting sqref="AA35">
    <cfRule type="expression" dxfId="1066" priority="21">
      <formula>AN35&lt;&gt;"B"</formula>
    </cfRule>
  </conditionalFormatting>
  <conditionalFormatting sqref="AA37">
    <cfRule type="expression" dxfId="1065" priority="25">
      <formula>AN37&lt;&gt;"B"</formula>
    </cfRule>
  </conditionalFormatting>
  <conditionalFormatting sqref="AA39">
    <cfRule type="expression" dxfId="1064" priority="29">
      <formula>AN39&lt;&gt;"B"</formula>
    </cfRule>
  </conditionalFormatting>
  <conditionalFormatting sqref="AA41">
    <cfRule type="expression" dxfId="1063" priority="42">
      <formula>AN41&lt;&gt;"B"</formula>
    </cfRule>
  </conditionalFormatting>
  <conditionalFormatting sqref="AA43">
    <cfRule type="expression" dxfId="1062" priority="37">
      <formula>AN43&lt;&gt;"B"</formula>
    </cfRule>
  </conditionalFormatting>
  <conditionalFormatting sqref="AA45">
    <cfRule type="expression" dxfId="1061" priority="33">
      <formula>AN45&lt;&gt;"B"</formula>
    </cfRule>
  </conditionalFormatting>
  <conditionalFormatting sqref="AB31">
    <cfRule type="expression" dxfId="1060" priority="146">
      <formula>AN31&lt;&gt;"A"</formula>
    </cfRule>
  </conditionalFormatting>
  <conditionalFormatting sqref="AB32">
    <cfRule type="expression" dxfId="1059" priority="145">
      <formula>AN31&lt;&gt;"A"</formula>
    </cfRule>
  </conditionalFormatting>
  <conditionalFormatting sqref="AB33">
    <cfRule type="expression" dxfId="1058" priority="144">
      <formula>AN33&lt;&gt;"A"</formula>
    </cfRule>
  </conditionalFormatting>
  <conditionalFormatting sqref="AB34">
    <cfRule type="expression" dxfId="1057" priority="143">
      <formula>AN33&lt;&gt;"A"</formula>
    </cfRule>
  </conditionalFormatting>
  <conditionalFormatting sqref="AB35">
    <cfRule type="expression" dxfId="1056" priority="142">
      <formula>AN35&lt;&gt;"A"</formula>
    </cfRule>
  </conditionalFormatting>
  <conditionalFormatting sqref="AB36">
    <cfRule type="expression" dxfId="1055" priority="141">
      <formula>AN35&lt;&gt;"A"</formula>
    </cfRule>
  </conditionalFormatting>
  <conditionalFormatting sqref="AB37">
    <cfRule type="expression" dxfId="1054" priority="140">
      <formula>AN37&lt;&gt;"A"</formula>
    </cfRule>
  </conditionalFormatting>
  <conditionalFormatting sqref="AB38">
    <cfRule type="expression" dxfId="1053" priority="139">
      <formula>AN37&lt;&gt;"A"</formula>
    </cfRule>
  </conditionalFormatting>
  <conditionalFormatting sqref="AB39">
    <cfRule type="expression" dxfId="1052" priority="138">
      <formula>AN39&lt;&gt;"A"</formula>
    </cfRule>
  </conditionalFormatting>
  <conditionalFormatting sqref="AB40">
    <cfRule type="expression" dxfId="1051" priority="137">
      <formula>AN39&lt;&gt;"A"</formula>
    </cfRule>
  </conditionalFormatting>
  <conditionalFormatting sqref="AB41">
    <cfRule type="expression" dxfId="1050" priority="136">
      <formula>AN41&lt;&gt;"A"</formula>
    </cfRule>
  </conditionalFormatting>
  <conditionalFormatting sqref="AB42">
    <cfRule type="expression" dxfId="1049" priority="135">
      <formula>AN41&lt;&gt;"A"</formula>
    </cfRule>
  </conditionalFormatting>
  <conditionalFormatting sqref="AB43">
    <cfRule type="expression" dxfId="1048" priority="134">
      <formula>AN43&lt;&gt;"A"</formula>
    </cfRule>
  </conditionalFormatting>
  <conditionalFormatting sqref="AB44">
    <cfRule type="expression" dxfId="1047" priority="133">
      <formula>AN43&lt;&gt;"A"</formula>
    </cfRule>
  </conditionalFormatting>
  <conditionalFormatting sqref="AB45">
    <cfRule type="expression" dxfId="1046" priority="132">
      <formula>AN45&lt;&gt;"A"</formula>
    </cfRule>
  </conditionalFormatting>
  <conditionalFormatting sqref="AB46">
    <cfRule type="expression" dxfId="1045" priority="131">
      <formula>AN45&lt;&gt;"A"</formula>
    </cfRule>
  </conditionalFormatting>
  <conditionalFormatting sqref="AF4:AF23">
    <cfRule type="cellIs" dxfId="1044" priority="150" operator="equal">
      <formula>0</formula>
    </cfRule>
  </conditionalFormatting>
  <conditionalFormatting sqref="AI4:AI23">
    <cfRule type="cellIs" dxfId="1043" priority="149" operator="equal">
      <formula>0</formula>
    </cfRule>
  </conditionalFormatting>
  <conditionalFormatting sqref="AK42">
    <cfRule type="cellIs" dxfId="1042" priority="147" operator="equal">
      <formula>0</formula>
    </cfRule>
  </conditionalFormatting>
  <conditionalFormatting sqref="AL4:AL23">
    <cfRule type="cellIs" dxfId="1041" priority="148" operator="equal">
      <formula>0</formula>
    </cfRule>
  </conditionalFormatting>
  <conditionalFormatting sqref="AP4:AP13">
    <cfRule type="expression" dxfId="1040" priority="1">
      <formula>AO4&lt;&gt;AP4</formula>
    </cfRule>
  </conditionalFormatting>
  <conditionalFormatting sqref="AT4:AT13">
    <cfRule type="expression" dxfId="1039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43611-1248-4841-866B-A57B2E9222DF}">
  <sheetPr>
    <pageSetUpPr fitToPage="1"/>
  </sheetPr>
  <dimension ref="A1:BM220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85" t="s">
        <v>32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6">
        <v>1</v>
      </c>
      <c r="AA1" s="86"/>
      <c r="AB1" s="87"/>
      <c r="AX1" s="2">
        <f ca="1">RAND()</f>
        <v>0.58504635683405348</v>
      </c>
      <c r="AY1" s="12">
        <f ca="1">RANK(AX1,$AX$1:$AX$60,)</f>
        <v>12</v>
      </c>
      <c r="AZ1" s="3"/>
      <c r="BA1" s="12">
        <v>1</v>
      </c>
      <c r="BB1" s="12">
        <v>2</v>
      </c>
      <c r="BC1" s="12">
        <v>1</v>
      </c>
      <c r="BD1" s="4"/>
      <c r="BF1" s="2">
        <f t="shared" ref="BF1:BF32" ca="1" si="0">RAND()</f>
        <v>0.31401467634025082</v>
      </c>
      <c r="BG1" s="12">
        <f t="shared" ref="BG1:BG32" ca="1" si="1">RANK(BF1,$BF$1:$BF$174,)</f>
        <v>26</v>
      </c>
      <c r="BH1" s="3"/>
      <c r="BI1" s="4">
        <v>1</v>
      </c>
      <c r="BJ1" s="12">
        <v>4</v>
      </c>
      <c r="BK1" s="12">
        <v>1</v>
      </c>
      <c r="BL1" s="12">
        <v>2</v>
      </c>
    </row>
    <row r="2" spans="1:64" ht="45.95" customHeight="1" thickBot="1" x14ac:dyDescent="0.3">
      <c r="B2" s="88" t="s">
        <v>1</v>
      </c>
      <c r="C2" s="89"/>
      <c r="D2" s="89"/>
      <c r="E2" s="89"/>
      <c r="F2" s="89"/>
      <c r="G2" s="90"/>
      <c r="H2" s="91" t="s">
        <v>12</v>
      </c>
      <c r="I2" s="92" t="s">
        <v>12</v>
      </c>
      <c r="J2" s="92"/>
      <c r="K2" s="92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8"/>
      <c r="AB2" s="51"/>
      <c r="AP2" s="4" t="s">
        <v>13</v>
      </c>
      <c r="AT2" s="4" t="s">
        <v>18</v>
      </c>
      <c r="AX2" s="2">
        <f t="shared" ref="AX2:AX29" ca="1" si="2">RAND()</f>
        <v>0.89842731088051286</v>
      </c>
      <c r="AY2" s="12">
        <f t="shared" ref="AY2:AY16" ca="1" si="3">RANK(AX2,$AX$1:$AX$60,)</f>
        <v>2</v>
      </c>
      <c r="BA2" s="12">
        <v>2</v>
      </c>
      <c r="BB2" s="12">
        <v>2</v>
      </c>
      <c r="BC2" s="12">
        <v>2</v>
      </c>
      <c r="BD2" s="4"/>
      <c r="BF2" s="2">
        <f t="shared" ca="1" si="0"/>
        <v>0.24782495436443508</v>
      </c>
      <c r="BG2" s="12">
        <f t="shared" ca="1" si="1"/>
        <v>29</v>
      </c>
      <c r="BI2" s="4">
        <v>2</v>
      </c>
      <c r="BJ2" s="12">
        <v>4</v>
      </c>
      <c r="BK2" s="12">
        <v>1</v>
      </c>
      <c r="BL2" s="12">
        <v>3</v>
      </c>
    </row>
    <row r="3" spans="1:64" ht="20.100000000000001" customHeight="1" x14ac:dyDescent="0.25"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2"/>
        <v>0.6939381008258767</v>
      </c>
      <c r="AY3" s="12">
        <f t="shared" ca="1" si="3"/>
        <v>8</v>
      </c>
      <c r="BA3" s="12">
        <v>3</v>
      </c>
      <c r="BB3" s="12">
        <v>3</v>
      </c>
      <c r="BC3" s="12">
        <v>1</v>
      </c>
      <c r="BD3" s="4"/>
      <c r="BF3" s="2">
        <f t="shared" ca="1" si="0"/>
        <v>0.78747727286561853</v>
      </c>
      <c r="BG3" s="12">
        <f t="shared" ca="1" si="1"/>
        <v>11</v>
      </c>
      <c r="BI3" s="4">
        <v>3</v>
      </c>
      <c r="BJ3" s="12">
        <v>4</v>
      </c>
      <c r="BK3" s="12">
        <v>2</v>
      </c>
      <c r="BL3" s="12">
        <v>3</v>
      </c>
    </row>
    <row r="4" spans="1:64" ht="48.95" customHeight="1" x14ac:dyDescent="0.55000000000000004">
      <c r="A4" s="56" t="s">
        <v>2</v>
      </c>
      <c r="B4" s="58">
        <f ca="1">AP4</f>
        <v>6</v>
      </c>
      <c r="C4" s="20"/>
      <c r="D4" s="23">
        <f ca="1">AR4</f>
        <v>2</v>
      </c>
      <c r="E4" s="22"/>
      <c r="F4" s="60" t="s">
        <v>30</v>
      </c>
      <c r="G4" s="58">
        <f ca="1">AT4</f>
        <v>1</v>
      </c>
      <c r="H4" s="20"/>
      <c r="I4" s="23">
        <f ca="1">AV4</f>
        <v>6</v>
      </c>
      <c r="J4" s="16"/>
      <c r="K4" s="60" t="s">
        <v>0</v>
      </c>
      <c r="L4" s="7"/>
      <c r="M4" s="83"/>
      <c r="N4" s="15"/>
      <c r="O4" s="16"/>
      <c r="P4" s="16"/>
      <c r="Q4" s="76"/>
      <c r="R4" s="7"/>
      <c r="S4" s="78"/>
      <c r="T4" s="6"/>
      <c r="U4" s="17"/>
      <c r="V4" s="17"/>
      <c r="W4" s="76"/>
      <c r="X4" s="7"/>
      <c r="Y4" s="76"/>
      <c r="Z4" s="7"/>
      <c r="AA4" s="16"/>
      <c r="AB4" s="80"/>
      <c r="AE4" s="82" t="s">
        <v>19</v>
      </c>
      <c r="AF4" s="73">
        <f ca="1">AP4</f>
        <v>6</v>
      </c>
      <c r="AG4" s="34">
        <f ca="1">AR4</f>
        <v>2</v>
      </c>
      <c r="AH4" s="74" t="s">
        <v>30</v>
      </c>
      <c r="AI4" s="73">
        <f ca="1">AT4</f>
        <v>1</v>
      </c>
      <c r="AJ4" s="34">
        <f ca="1">AV4</f>
        <v>6</v>
      </c>
      <c r="AK4" s="74" t="s">
        <v>17</v>
      </c>
      <c r="AL4" s="73">
        <f ca="1">AF4-AI4+QUOTIENT((AG4-AJ4),AM5)</f>
        <v>5</v>
      </c>
      <c r="AM4" s="34">
        <f ca="1">MOD((AG4-AJ4),AM5)</f>
        <v>3</v>
      </c>
      <c r="AN4" s="12"/>
      <c r="AO4" s="4">
        <f t="shared" ref="AO4:AO13" ca="1" si="4">VLOOKUP($AY1,$BA$1:$BC$174,2,FALSE)</f>
        <v>6</v>
      </c>
      <c r="AP4" s="45">
        <f ca="1">IF(AND(AO4=AS4,AR4&lt;=AV4),AO4+1,AO4)</f>
        <v>6</v>
      </c>
      <c r="AQ4" s="4">
        <f t="shared" ref="AQ4:AQ13" ca="1" si="5">VLOOKUP($BG1,$BI$1:$BL$174,2,FALSE)</f>
        <v>7</v>
      </c>
      <c r="AR4" s="4">
        <f t="shared" ref="AR4:AR13" ca="1" si="6">VLOOKUP($BG1,$BI$1:$BL$174,3,FALSE)</f>
        <v>2</v>
      </c>
      <c r="AS4" s="4">
        <f ca="1">VLOOKUP($AY1,$BA$1:$BC$174,3,FALSE)</f>
        <v>1</v>
      </c>
      <c r="AT4" s="46">
        <f ca="1">IF(AND(AS4=0,AV4=0),RANDBETWEEN(1,4),AS4)</f>
        <v>1</v>
      </c>
      <c r="AU4" s="4">
        <f t="shared" ref="AU4:AU13" ca="1" si="7">VLOOKUP($BG1,$BI$1:$BL$174,2,FALSE)</f>
        <v>7</v>
      </c>
      <c r="AV4" s="4">
        <f t="shared" ref="AV4:AV13" ca="1" si="8">VLOOKUP($BG1,$BI$1:$BL$174,4,FALSE)</f>
        <v>6</v>
      </c>
      <c r="AX4" s="2">
        <f t="shared" ca="1" si="2"/>
        <v>0.33693524522653517</v>
      </c>
      <c r="AY4" s="12">
        <f t="shared" ca="1" si="3"/>
        <v>24</v>
      </c>
      <c r="BA4" s="12">
        <v>4</v>
      </c>
      <c r="BB4" s="12">
        <v>3</v>
      </c>
      <c r="BC4" s="12">
        <v>2</v>
      </c>
      <c r="BD4" s="4"/>
      <c r="BF4" s="2">
        <f t="shared" ca="1" si="0"/>
        <v>0.77723279817940683</v>
      </c>
      <c r="BG4" s="12">
        <f t="shared" ca="1" si="1"/>
        <v>12</v>
      </c>
      <c r="BI4" s="4">
        <v>4</v>
      </c>
      <c r="BJ4" s="12">
        <v>5</v>
      </c>
      <c r="BK4" s="12">
        <v>1</v>
      </c>
      <c r="BL4" s="12">
        <v>2</v>
      </c>
    </row>
    <row r="5" spans="1:64" ht="48.95" customHeight="1" x14ac:dyDescent="0.25">
      <c r="A5" s="57"/>
      <c r="B5" s="59"/>
      <c r="C5" s="21"/>
      <c r="D5" s="24">
        <f ca="1">AQ4</f>
        <v>7</v>
      </c>
      <c r="E5" s="8"/>
      <c r="F5" s="61"/>
      <c r="G5" s="59"/>
      <c r="H5" s="21"/>
      <c r="I5" s="24">
        <f ca="1">AU4</f>
        <v>7</v>
      </c>
      <c r="J5" s="8"/>
      <c r="K5" s="61"/>
      <c r="L5" s="11"/>
      <c r="M5" s="84"/>
      <c r="N5" s="18"/>
      <c r="O5" s="8"/>
      <c r="P5" s="8"/>
      <c r="Q5" s="77"/>
      <c r="R5" s="11"/>
      <c r="S5" s="79"/>
      <c r="T5" s="9"/>
      <c r="U5" s="19"/>
      <c r="V5" s="19"/>
      <c r="W5" s="77"/>
      <c r="X5" s="11"/>
      <c r="Y5" s="77"/>
      <c r="Z5" s="11"/>
      <c r="AA5" s="10"/>
      <c r="AB5" s="81"/>
      <c r="AE5" s="82"/>
      <c r="AF5" s="73"/>
      <c r="AG5" s="35">
        <f ca="1">AQ4</f>
        <v>7</v>
      </c>
      <c r="AH5" s="74"/>
      <c r="AI5" s="73"/>
      <c r="AJ5" s="35">
        <f ca="1">AU4</f>
        <v>7</v>
      </c>
      <c r="AK5" s="74"/>
      <c r="AL5" s="73"/>
      <c r="AM5" s="35">
        <f ca="1">AG5</f>
        <v>7</v>
      </c>
      <c r="AN5" s="12"/>
      <c r="AO5" s="4">
        <f t="shared" ca="1" si="4"/>
        <v>2</v>
      </c>
      <c r="AP5" s="45">
        <f t="shared" ref="AP5:AP13" ca="1" si="9">IF(AND(AO5=AS5,AR5&lt;=AV5),AO5+1,AO5)</f>
        <v>3</v>
      </c>
      <c r="AQ5" s="4">
        <f t="shared" ca="1" si="5"/>
        <v>7</v>
      </c>
      <c r="AR5" s="4">
        <f t="shared" ca="1" si="6"/>
        <v>3</v>
      </c>
      <c r="AS5" s="4">
        <f t="shared" ref="AS5:AS13" ca="1" si="10">VLOOKUP($AY2,$BA$1:$BC$174,3,FALSE)</f>
        <v>2</v>
      </c>
      <c r="AT5" s="46">
        <f t="shared" ref="AT5:AT13" ca="1" si="11">IF(AND(AS5=0,AV5=0),RANDBETWEEN(1,4),AS5)</f>
        <v>2</v>
      </c>
      <c r="AU5" s="4">
        <f t="shared" ca="1" si="7"/>
        <v>7</v>
      </c>
      <c r="AV5" s="4">
        <f t="shared" ca="1" si="8"/>
        <v>6</v>
      </c>
      <c r="AX5" s="2">
        <f t="shared" ca="1" si="2"/>
        <v>0.91678986131291529</v>
      </c>
      <c r="AY5" s="12">
        <f t="shared" ca="1" si="3"/>
        <v>1</v>
      </c>
      <c r="BA5" s="12">
        <v>5</v>
      </c>
      <c r="BB5" s="12">
        <v>4</v>
      </c>
      <c r="BC5" s="12">
        <v>1</v>
      </c>
      <c r="BD5" s="4"/>
      <c r="BF5" s="2">
        <f t="shared" ca="1" si="0"/>
        <v>0.91178779479793437</v>
      </c>
      <c r="BG5" s="12">
        <f t="shared" ca="1" si="1"/>
        <v>7</v>
      </c>
      <c r="BI5" s="4">
        <v>5</v>
      </c>
      <c r="BJ5" s="12">
        <v>5</v>
      </c>
      <c r="BK5" s="12">
        <v>2</v>
      </c>
      <c r="BL5" s="12">
        <v>3</v>
      </c>
    </row>
    <row r="6" spans="1:64" ht="48.95" customHeight="1" x14ac:dyDescent="0.55000000000000004">
      <c r="A6" s="56" t="s">
        <v>3</v>
      </c>
      <c r="B6" s="58">
        <f ca="1">AP5</f>
        <v>3</v>
      </c>
      <c r="C6" s="20"/>
      <c r="D6" s="23">
        <f ca="1">AR5</f>
        <v>3</v>
      </c>
      <c r="E6" s="22"/>
      <c r="F6" s="60" t="s">
        <v>30</v>
      </c>
      <c r="G6" s="58">
        <f ca="1">AT5</f>
        <v>2</v>
      </c>
      <c r="H6" s="20"/>
      <c r="I6" s="23">
        <f ca="1">AV5</f>
        <v>6</v>
      </c>
      <c r="J6" s="16"/>
      <c r="K6" s="60" t="s">
        <v>0</v>
      </c>
      <c r="L6" s="7"/>
      <c r="M6" s="83"/>
      <c r="N6" s="15"/>
      <c r="O6" s="16"/>
      <c r="P6" s="16"/>
      <c r="Q6" s="76"/>
      <c r="R6" s="7"/>
      <c r="S6" s="78"/>
      <c r="T6" s="6"/>
      <c r="U6" s="17"/>
      <c r="V6" s="17"/>
      <c r="W6" s="76"/>
      <c r="X6" s="7"/>
      <c r="Y6" s="76"/>
      <c r="Z6" s="7"/>
      <c r="AA6" s="16"/>
      <c r="AB6" s="80"/>
      <c r="AE6" s="82" t="s">
        <v>20</v>
      </c>
      <c r="AF6" s="73">
        <f ca="1">AP5</f>
        <v>3</v>
      </c>
      <c r="AG6" s="34">
        <f ca="1">AR5</f>
        <v>3</v>
      </c>
      <c r="AH6" s="74" t="s">
        <v>30</v>
      </c>
      <c r="AI6" s="73">
        <f ca="1">AT5</f>
        <v>2</v>
      </c>
      <c r="AJ6" s="34">
        <f ca="1">AV5</f>
        <v>6</v>
      </c>
      <c r="AK6" s="74" t="s">
        <v>17</v>
      </c>
      <c r="AL6" s="73">
        <f ca="1">AF6-AI6+QUOTIENT((AG6-AJ6),AM7)</f>
        <v>1</v>
      </c>
      <c r="AM6" s="34">
        <f ca="1">MOD((AG6-AJ6),AM7)</f>
        <v>4</v>
      </c>
      <c r="AN6" s="12"/>
      <c r="AO6" s="4">
        <f t="shared" ca="1" si="4"/>
        <v>5</v>
      </c>
      <c r="AP6" s="45">
        <f t="shared" ca="1" si="9"/>
        <v>5</v>
      </c>
      <c r="AQ6" s="4">
        <f t="shared" ca="1" si="5"/>
        <v>6</v>
      </c>
      <c r="AR6" s="4">
        <f t="shared" ca="1" si="6"/>
        <v>1</v>
      </c>
      <c r="AS6" s="4">
        <f t="shared" ca="1" si="10"/>
        <v>1</v>
      </c>
      <c r="AT6" s="46">
        <f t="shared" ca="1" si="11"/>
        <v>1</v>
      </c>
      <c r="AU6" s="4">
        <f t="shared" ca="1" si="7"/>
        <v>6</v>
      </c>
      <c r="AV6" s="4">
        <f t="shared" ca="1" si="8"/>
        <v>5</v>
      </c>
      <c r="AX6" s="2">
        <f t="shared" ca="1" si="2"/>
        <v>0.50372886884928492</v>
      </c>
      <c r="AY6" s="12">
        <f t="shared" ca="1" si="3"/>
        <v>18</v>
      </c>
      <c r="BA6" s="12">
        <v>6</v>
      </c>
      <c r="BB6" s="12">
        <v>4</v>
      </c>
      <c r="BC6" s="12">
        <v>2</v>
      </c>
      <c r="BD6" s="4"/>
      <c r="BF6" s="2">
        <f t="shared" ca="1" si="0"/>
        <v>0.43540592361811892</v>
      </c>
      <c r="BG6" s="12">
        <f t="shared" ca="1" si="1"/>
        <v>21</v>
      </c>
      <c r="BI6" s="4">
        <v>6</v>
      </c>
      <c r="BJ6" s="12">
        <v>5</v>
      </c>
      <c r="BK6" s="12">
        <v>2</v>
      </c>
      <c r="BL6" s="12">
        <v>4</v>
      </c>
    </row>
    <row r="7" spans="1:64" ht="48.95" customHeight="1" x14ac:dyDescent="0.25">
      <c r="A7" s="57"/>
      <c r="B7" s="59"/>
      <c r="C7" s="21"/>
      <c r="D7" s="24">
        <f ca="1">AQ5</f>
        <v>7</v>
      </c>
      <c r="E7" s="8"/>
      <c r="F7" s="61"/>
      <c r="G7" s="59"/>
      <c r="H7" s="21"/>
      <c r="I7" s="24">
        <f ca="1">AU5</f>
        <v>7</v>
      </c>
      <c r="J7" s="8"/>
      <c r="K7" s="61"/>
      <c r="L7" s="11"/>
      <c r="M7" s="84"/>
      <c r="N7" s="18"/>
      <c r="O7" s="8"/>
      <c r="P7" s="8"/>
      <c r="Q7" s="77"/>
      <c r="R7" s="11"/>
      <c r="S7" s="79"/>
      <c r="T7" s="9"/>
      <c r="U7" s="19"/>
      <c r="V7" s="19"/>
      <c r="W7" s="77"/>
      <c r="X7" s="11"/>
      <c r="Y7" s="77"/>
      <c r="Z7" s="11"/>
      <c r="AA7" s="10"/>
      <c r="AB7" s="81"/>
      <c r="AE7" s="82"/>
      <c r="AF7" s="73"/>
      <c r="AG7" s="35">
        <f ca="1">AQ5</f>
        <v>7</v>
      </c>
      <c r="AH7" s="74"/>
      <c r="AI7" s="73"/>
      <c r="AJ7" s="35">
        <f ca="1">AU5</f>
        <v>7</v>
      </c>
      <c r="AK7" s="74"/>
      <c r="AL7" s="73"/>
      <c r="AM7" s="35">
        <f ca="1">AG7</f>
        <v>7</v>
      </c>
      <c r="AN7" s="12"/>
      <c r="AO7" s="4">
        <f t="shared" ca="1" si="4"/>
        <v>8</v>
      </c>
      <c r="AP7" s="45">
        <f t="shared" ca="1" si="9"/>
        <v>8</v>
      </c>
      <c r="AQ7" s="4">
        <f t="shared" ca="1" si="5"/>
        <v>6</v>
      </c>
      <c r="AR7" s="4">
        <f t="shared" ca="1" si="6"/>
        <v>2</v>
      </c>
      <c r="AS7" s="4">
        <f t="shared" ca="1" si="10"/>
        <v>2</v>
      </c>
      <c r="AT7" s="46">
        <f t="shared" ca="1" si="11"/>
        <v>2</v>
      </c>
      <c r="AU7" s="4">
        <f t="shared" ca="1" si="7"/>
        <v>6</v>
      </c>
      <c r="AV7" s="4">
        <f t="shared" ca="1" si="8"/>
        <v>3</v>
      </c>
      <c r="AX7" s="2">
        <f t="shared" ca="1" si="2"/>
        <v>0.89408502074580953</v>
      </c>
      <c r="AY7" s="12">
        <f t="shared" ca="1" si="3"/>
        <v>3</v>
      </c>
      <c r="BA7" s="12">
        <v>7</v>
      </c>
      <c r="BB7" s="12">
        <v>4</v>
      </c>
      <c r="BC7" s="12">
        <v>3</v>
      </c>
      <c r="BD7" s="4"/>
      <c r="BF7" s="2">
        <f t="shared" ca="1" si="0"/>
        <v>0.85089284273495835</v>
      </c>
      <c r="BG7" s="12">
        <f t="shared" ca="1" si="1"/>
        <v>8</v>
      </c>
      <c r="BI7" s="4">
        <v>7</v>
      </c>
      <c r="BJ7" s="12">
        <v>5</v>
      </c>
      <c r="BK7" s="12">
        <v>3</v>
      </c>
      <c r="BL7" s="12">
        <v>4</v>
      </c>
    </row>
    <row r="8" spans="1:64" ht="48.95" customHeight="1" x14ac:dyDescent="0.55000000000000004">
      <c r="A8" s="56" t="s">
        <v>4</v>
      </c>
      <c r="B8" s="58">
        <f ca="1">AP6</f>
        <v>5</v>
      </c>
      <c r="C8" s="20"/>
      <c r="D8" s="23">
        <f ca="1">AR6</f>
        <v>1</v>
      </c>
      <c r="E8" s="22"/>
      <c r="F8" s="60" t="s">
        <v>30</v>
      </c>
      <c r="G8" s="58">
        <f ca="1">AT6</f>
        <v>1</v>
      </c>
      <c r="H8" s="20"/>
      <c r="I8" s="23">
        <f ca="1">AV6</f>
        <v>5</v>
      </c>
      <c r="J8" s="16"/>
      <c r="K8" s="60" t="s">
        <v>0</v>
      </c>
      <c r="L8" s="7"/>
      <c r="M8" s="83"/>
      <c r="N8" s="15"/>
      <c r="O8" s="16"/>
      <c r="P8" s="16"/>
      <c r="Q8" s="76"/>
      <c r="R8" s="7"/>
      <c r="S8" s="78"/>
      <c r="T8" s="6"/>
      <c r="U8" s="17"/>
      <c r="V8" s="17"/>
      <c r="W8" s="76"/>
      <c r="X8" s="7"/>
      <c r="Y8" s="76"/>
      <c r="Z8" s="7"/>
      <c r="AA8" s="16"/>
      <c r="AB8" s="80"/>
      <c r="AE8" s="82" t="s">
        <v>21</v>
      </c>
      <c r="AF8" s="73">
        <f ca="1">AP6</f>
        <v>5</v>
      </c>
      <c r="AG8" s="34">
        <f ca="1">AR6</f>
        <v>1</v>
      </c>
      <c r="AH8" s="74" t="s">
        <v>30</v>
      </c>
      <c r="AI8" s="73">
        <f ca="1">AT6</f>
        <v>1</v>
      </c>
      <c r="AJ8" s="34">
        <f ca="1">AV6</f>
        <v>5</v>
      </c>
      <c r="AK8" s="74" t="s">
        <v>17</v>
      </c>
      <c r="AL8" s="73">
        <f ca="1">AF8-AI8+QUOTIENT((AG8-AJ8),AM9)</f>
        <v>4</v>
      </c>
      <c r="AM8" s="34">
        <f ca="1">MOD((AG8-AJ8),AM9)</f>
        <v>2</v>
      </c>
      <c r="AN8" s="12"/>
      <c r="AO8" s="4">
        <f t="shared" ca="1" si="4"/>
        <v>2</v>
      </c>
      <c r="AP8" s="45">
        <f t="shared" ca="1" si="9"/>
        <v>2</v>
      </c>
      <c r="AQ8" s="4">
        <f t="shared" ca="1" si="5"/>
        <v>5</v>
      </c>
      <c r="AR8" s="4">
        <f t="shared" ca="1" si="6"/>
        <v>3</v>
      </c>
      <c r="AS8" s="4">
        <f t="shared" ca="1" si="10"/>
        <v>1</v>
      </c>
      <c r="AT8" s="46">
        <f t="shared" ca="1" si="11"/>
        <v>1</v>
      </c>
      <c r="AU8" s="4">
        <f t="shared" ca="1" si="7"/>
        <v>5</v>
      </c>
      <c r="AV8" s="4">
        <f t="shared" ca="1" si="8"/>
        <v>4</v>
      </c>
      <c r="AX8" s="2">
        <f t="shared" ca="1" si="2"/>
        <v>0.58077146275932934</v>
      </c>
      <c r="AY8" s="12">
        <f t="shared" ca="1" si="3"/>
        <v>13</v>
      </c>
      <c r="BA8" s="12">
        <v>8</v>
      </c>
      <c r="BB8" s="12">
        <v>5</v>
      </c>
      <c r="BC8" s="12">
        <v>1</v>
      </c>
      <c r="BD8" s="4"/>
      <c r="BF8" s="2">
        <f t="shared" ca="1" si="0"/>
        <v>0.47462190510586222</v>
      </c>
      <c r="BG8" s="12">
        <f t="shared" ca="1" si="1"/>
        <v>20</v>
      </c>
      <c r="BI8" s="4">
        <v>8</v>
      </c>
      <c r="BJ8" s="12">
        <v>6</v>
      </c>
      <c r="BK8" s="12">
        <v>1</v>
      </c>
      <c r="BL8" s="12">
        <v>2</v>
      </c>
    </row>
    <row r="9" spans="1:64" ht="48.95" customHeight="1" x14ac:dyDescent="0.25">
      <c r="A9" s="57"/>
      <c r="B9" s="59"/>
      <c r="C9" s="21"/>
      <c r="D9" s="24">
        <f ca="1">AQ6</f>
        <v>6</v>
      </c>
      <c r="E9" s="8"/>
      <c r="F9" s="61"/>
      <c r="G9" s="59"/>
      <c r="H9" s="21"/>
      <c r="I9" s="24">
        <f ca="1">AU6</f>
        <v>6</v>
      </c>
      <c r="J9" s="8"/>
      <c r="K9" s="61"/>
      <c r="L9" s="11"/>
      <c r="M9" s="84"/>
      <c r="N9" s="18"/>
      <c r="O9" s="8"/>
      <c r="P9" s="8"/>
      <c r="Q9" s="77"/>
      <c r="R9" s="11"/>
      <c r="S9" s="79"/>
      <c r="T9" s="9"/>
      <c r="U9" s="19"/>
      <c r="V9" s="19"/>
      <c r="W9" s="77"/>
      <c r="X9" s="11"/>
      <c r="Y9" s="77"/>
      <c r="Z9" s="11"/>
      <c r="AA9" s="10"/>
      <c r="AB9" s="81"/>
      <c r="AE9" s="82"/>
      <c r="AF9" s="73"/>
      <c r="AG9" s="35">
        <f ca="1">AQ6</f>
        <v>6</v>
      </c>
      <c r="AH9" s="74"/>
      <c r="AI9" s="73"/>
      <c r="AJ9" s="35">
        <f ca="1">AU6</f>
        <v>6</v>
      </c>
      <c r="AK9" s="74"/>
      <c r="AL9" s="73"/>
      <c r="AM9" s="35">
        <f ca="1">AG9</f>
        <v>6</v>
      </c>
      <c r="AN9" s="12"/>
      <c r="AO9" s="4">
        <f t="shared" ca="1" si="4"/>
        <v>7</v>
      </c>
      <c r="AP9" s="45">
        <f t="shared" ca="1" si="9"/>
        <v>7</v>
      </c>
      <c r="AQ9" s="4">
        <f t="shared" ca="1" si="5"/>
        <v>7</v>
      </c>
      <c r="AR9" s="4">
        <f t="shared" ca="1" si="6"/>
        <v>1</v>
      </c>
      <c r="AS9" s="4">
        <f t="shared" ca="1" si="10"/>
        <v>2</v>
      </c>
      <c r="AT9" s="46">
        <f t="shared" ca="1" si="11"/>
        <v>2</v>
      </c>
      <c r="AU9" s="4">
        <f t="shared" ca="1" si="7"/>
        <v>7</v>
      </c>
      <c r="AV9" s="4">
        <f t="shared" ca="1" si="8"/>
        <v>5</v>
      </c>
      <c r="AX9" s="2">
        <f t="shared" ca="1" si="2"/>
        <v>0.87563289073330053</v>
      </c>
      <c r="AY9" s="12">
        <f t="shared" ca="1" si="3"/>
        <v>4</v>
      </c>
      <c r="BA9" s="12">
        <v>9</v>
      </c>
      <c r="BB9" s="12">
        <v>5</v>
      </c>
      <c r="BC9" s="12">
        <v>2</v>
      </c>
      <c r="BD9" s="4"/>
      <c r="BF9" s="2">
        <f t="shared" ca="1" si="0"/>
        <v>0.93330102350464195</v>
      </c>
      <c r="BG9" s="12">
        <f t="shared" ca="1" si="1"/>
        <v>6</v>
      </c>
      <c r="BI9" s="4">
        <v>9</v>
      </c>
      <c r="BJ9" s="12">
        <v>6</v>
      </c>
      <c r="BK9" s="12">
        <v>1</v>
      </c>
      <c r="BL9" s="12">
        <v>3</v>
      </c>
    </row>
    <row r="10" spans="1:64" ht="48.95" customHeight="1" x14ac:dyDescent="0.55000000000000004">
      <c r="A10" s="56" t="s">
        <v>5</v>
      </c>
      <c r="B10" s="58">
        <f ca="1">AP7</f>
        <v>8</v>
      </c>
      <c r="C10" s="20"/>
      <c r="D10" s="23">
        <f ca="1">AR7</f>
        <v>2</v>
      </c>
      <c r="E10" s="22"/>
      <c r="F10" s="60" t="s">
        <v>30</v>
      </c>
      <c r="G10" s="58">
        <f ca="1">AT7</f>
        <v>2</v>
      </c>
      <c r="H10" s="20"/>
      <c r="I10" s="23">
        <f ca="1">AV7</f>
        <v>3</v>
      </c>
      <c r="J10" s="16"/>
      <c r="K10" s="60" t="s">
        <v>0</v>
      </c>
      <c r="L10" s="7"/>
      <c r="M10" s="83"/>
      <c r="N10" s="15"/>
      <c r="O10" s="16"/>
      <c r="P10" s="16"/>
      <c r="Q10" s="76"/>
      <c r="R10" s="7"/>
      <c r="S10" s="78"/>
      <c r="T10" s="6"/>
      <c r="U10" s="17"/>
      <c r="V10" s="17"/>
      <c r="W10" s="76"/>
      <c r="X10" s="7"/>
      <c r="Y10" s="76"/>
      <c r="Z10" s="7"/>
      <c r="AA10" s="16"/>
      <c r="AB10" s="80"/>
      <c r="AE10" s="82" t="s">
        <v>22</v>
      </c>
      <c r="AF10" s="73">
        <f ca="1">AP7</f>
        <v>8</v>
      </c>
      <c r="AG10" s="34">
        <f ca="1">AR7</f>
        <v>2</v>
      </c>
      <c r="AH10" s="74" t="s">
        <v>30</v>
      </c>
      <c r="AI10" s="73">
        <f ca="1">AT7</f>
        <v>2</v>
      </c>
      <c r="AJ10" s="34">
        <f ca="1">AV7</f>
        <v>3</v>
      </c>
      <c r="AK10" s="74" t="s">
        <v>17</v>
      </c>
      <c r="AL10" s="73">
        <f ca="1">AF10-AI10+QUOTIENT((AG10-AJ10),AM11)</f>
        <v>6</v>
      </c>
      <c r="AM10" s="34">
        <f ca="1">MOD((AG10-AJ10),AM11)</f>
        <v>5</v>
      </c>
      <c r="AN10" s="12"/>
      <c r="AO10" s="4">
        <f t="shared" ca="1" si="4"/>
        <v>3</v>
      </c>
      <c r="AP10" s="45">
        <f t="shared" ca="1" si="9"/>
        <v>3</v>
      </c>
      <c r="AQ10" s="4">
        <f t="shared" ca="1" si="5"/>
        <v>6</v>
      </c>
      <c r="AR10" s="4">
        <f t="shared" ca="1" si="6"/>
        <v>1</v>
      </c>
      <c r="AS10" s="4">
        <f t="shared" ca="1" si="10"/>
        <v>1</v>
      </c>
      <c r="AT10" s="46">
        <f t="shared" ca="1" si="11"/>
        <v>1</v>
      </c>
      <c r="AU10" s="4">
        <f t="shared" ca="1" si="7"/>
        <v>6</v>
      </c>
      <c r="AV10" s="4">
        <f t="shared" ca="1" si="8"/>
        <v>2</v>
      </c>
      <c r="AX10" s="2">
        <f t="shared" ca="1" si="2"/>
        <v>0.53730078105292323</v>
      </c>
      <c r="AY10" s="12">
        <f t="shared" ca="1" si="3"/>
        <v>16</v>
      </c>
      <c r="BA10" s="12">
        <v>10</v>
      </c>
      <c r="BB10" s="12">
        <v>5</v>
      </c>
      <c r="BC10" s="12">
        <v>3</v>
      </c>
      <c r="BD10" s="4"/>
      <c r="BF10" s="2">
        <f t="shared" ca="1" si="0"/>
        <v>0.65195368057550407</v>
      </c>
      <c r="BG10" s="12">
        <f t="shared" ca="1" si="1"/>
        <v>16</v>
      </c>
      <c r="BI10" s="4">
        <v>10</v>
      </c>
      <c r="BJ10" s="12">
        <v>6</v>
      </c>
      <c r="BK10" s="12">
        <v>1</v>
      </c>
      <c r="BL10" s="12">
        <v>4</v>
      </c>
    </row>
    <row r="11" spans="1:64" ht="48.95" customHeight="1" x14ac:dyDescent="0.25">
      <c r="A11" s="57"/>
      <c r="B11" s="59"/>
      <c r="C11" s="21"/>
      <c r="D11" s="24">
        <f ca="1">AQ7</f>
        <v>6</v>
      </c>
      <c r="E11" s="8"/>
      <c r="F11" s="61"/>
      <c r="G11" s="59"/>
      <c r="H11" s="21"/>
      <c r="I11" s="24">
        <f ca="1">AU7</f>
        <v>6</v>
      </c>
      <c r="J11" s="8"/>
      <c r="K11" s="61"/>
      <c r="L11" s="11"/>
      <c r="M11" s="84"/>
      <c r="N11" s="18"/>
      <c r="O11" s="8"/>
      <c r="P11" s="8"/>
      <c r="Q11" s="77"/>
      <c r="R11" s="11"/>
      <c r="S11" s="79"/>
      <c r="T11" s="9"/>
      <c r="U11" s="19"/>
      <c r="V11" s="19"/>
      <c r="W11" s="77"/>
      <c r="X11" s="11"/>
      <c r="Y11" s="77"/>
      <c r="Z11" s="11"/>
      <c r="AA11" s="10"/>
      <c r="AB11" s="81"/>
      <c r="AE11" s="82"/>
      <c r="AF11" s="73"/>
      <c r="AG11" s="35">
        <f ca="1">AQ7</f>
        <v>6</v>
      </c>
      <c r="AH11" s="74"/>
      <c r="AI11" s="73"/>
      <c r="AJ11" s="35">
        <f ca="1">AU7</f>
        <v>6</v>
      </c>
      <c r="AK11" s="74"/>
      <c r="AL11" s="73"/>
      <c r="AM11" s="35">
        <f ca="1">AG11</f>
        <v>6</v>
      </c>
      <c r="AN11" s="12"/>
      <c r="AO11" s="4">
        <f t="shared" ca="1" si="4"/>
        <v>6</v>
      </c>
      <c r="AP11" s="45">
        <f t="shared" ca="1" si="9"/>
        <v>6</v>
      </c>
      <c r="AQ11" s="4">
        <f t="shared" ca="1" si="5"/>
        <v>7</v>
      </c>
      <c r="AR11" s="4">
        <f t="shared" ca="1" si="6"/>
        <v>1</v>
      </c>
      <c r="AS11" s="4">
        <f t="shared" ca="1" si="10"/>
        <v>2</v>
      </c>
      <c r="AT11" s="46">
        <f t="shared" ca="1" si="11"/>
        <v>2</v>
      </c>
      <c r="AU11" s="4">
        <f t="shared" ca="1" si="7"/>
        <v>7</v>
      </c>
      <c r="AV11" s="4">
        <f t="shared" ca="1" si="8"/>
        <v>4</v>
      </c>
      <c r="AX11" s="2">
        <f t="shared" ca="1" si="2"/>
        <v>0.39422444455505934</v>
      </c>
      <c r="AY11" s="12">
        <f t="shared" ca="1" si="3"/>
        <v>21</v>
      </c>
      <c r="BA11" s="12">
        <v>11</v>
      </c>
      <c r="BB11" s="12">
        <v>5</v>
      </c>
      <c r="BC11" s="12">
        <v>4</v>
      </c>
      <c r="BD11" s="4"/>
      <c r="BF11" s="2">
        <f t="shared" ca="1" si="0"/>
        <v>0.31939115367919724</v>
      </c>
      <c r="BG11" s="12">
        <f t="shared" ca="1" si="1"/>
        <v>25</v>
      </c>
      <c r="BI11" s="4">
        <v>11</v>
      </c>
      <c r="BJ11" s="12">
        <v>6</v>
      </c>
      <c r="BK11" s="12">
        <v>1</v>
      </c>
      <c r="BL11" s="12">
        <v>5</v>
      </c>
    </row>
    <row r="12" spans="1:64" ht="48.95" customHeight="1" x14ac:dyDescent="0.55000000000000004">
      <c r="A12" s="56" t="s">
        <v>6</v>
      </c>
      <c r="B12" s="58">
        <f ca="1">AP8</f>
        <v>2</v>
      </c>
      <c r="C12" s="20"/>
      <c r="D12" s="23">
        <f ca="1">AR8</f>
        <v>3</v>
      </c>
      <c r="E12" s="22"/>
      <c r="F12" s="60" t="s">
        <v>30</v>
      </c>
      <c r="G12" s="58">
        <f ca="1">AT8</f>
        <v>1</v>
      </c>
      <c r="H12" s="20"/>
      <c r="I12" s="23">
        <f ca="1">AV8</f>
        <v>4</v>
      </c>
      <c r="J12" s="16"/>
      <c r="K12" s="60" t="s">
        <v>0</v>
      </c>
      <c r="L12" s="7"/>
      <c r="M12" s="83"/>
      <c r="N12" s="15"/>
      <c r="O12" s="16"/>
      <c r="P12" s="16"/>
      <c r="Q12" s="76"/>
      <c r="R12" s="7"/>
      <c r="S12" s="78"/>
      <c r="T12" s="6"/>
      <c r="U12" s="17"/>
      <c r="V12" s="17"/>
      <c r="W12" s="76"/>
      <c r="X12" s="7"/>
      <c r="Y12" s="76"/>
      <c r="Z12" s="7"/>
      <c r="AA12" s="16"/>
      <c r="AB12" s="80"/>
      <c r="AE12" s="82" t="s">
        <v>23</v>
      </c>
      <c r="AF12" s="73">
        <f ca="1">AP8</f>
        <v>2</v>
      </c>
      <c r="AG12" s="34">
        <f ca="1">AR8</f>
        <v>3</v>
      </c>
      <c r="AH12" s="74" t="s">
        <v>30</v>
      </c>
      <c r="AI12" s="73">
        <f ca="1">AT8</f>
        <v>1</v>
      </c>
      <c r="AJ12" s="34">
        <f ca="1">AV8</f>
        <v>4</v>
      </c>
      <c r="AK12" s="74" t="s">
        <v>17</v>
      </c>
      <c r="AL12" s="73">
        <f ca="1">AF12-AI12+QUOTIENT((AG12-AJ12),AM13)</f>
        <v>1</v>
      </c>
      <c r="AM12" s="34">
        <f ca="1">MOD((AG12-AJ12),AM13)</f>
        <v>4</v>
      </c>
      <c r="AN12" s="12"/>
      <c r="AO12" s="4">
        <f t="shared" ca="1" si="4"/>
        <v>3</v>
      </c>
      <c r="AP12" s="45">
        <f t="shared" ca="1" si="9"/>
        <v>3</v>
      </c>
      <c r="AQ12" s="4">
        <f t="shared" ca="1" si="5"/>
        <v>5</v>
      </c>
      <c r="AR12" s="4">
        <f t="shared" ca="1" si="6"/>
        <v>2</v>
      </c>
      <c r="AS12" s="4">
        <f t="shared" ca="1" si="10"/>
        <v>2</v>
      </c>
      <c r="AT12" s="46">
        <f t="shared" ca="1" si="11"/>
        <v>2</v>
      </c>
      <c r="AU12" s="4">
        <f t="shared" ca="1" si="7"/>
        <v>5</v>
      </c>
      <c r="AV12" s="4">
        <f t="shared" ca="1" si="8"/>
        <v>4</v>
      </c>
      <c r="AX12" s="2">
        <f t="shared" ca="1" si="2"/>
        <v>0.45042845826209532</v>
      </c>
      <c r="AY12" s="12">
        <f t="shared" ca="1" si="3"/>
        <v>20</v>
      </c>
      <c r="BA12" s="12">
        <v>12</v>
      </c>
      <c r="BB12" s="12">
        <v>6</v>
      </c>
      <c r="BC12" s="12">
        <v>1</v>
      </c>
      <c r="BD12" s="4"/>
      <c r="BF12" s="2">
        <f t="shared" ca="1" si="0"/>
        <v>0.22049834990186035</v>
      </c>
      <c r="BG12" s="12">
        <f t="shared" ca="1" si="1"/>
        <v>30</v>
      </c>
      <c r="BI12" s="4">
        <v>12</v>
      </c>
      <c r="BJ12" s="12">
        <v>6</v>
      </c>
      <c r="BK12" s="12">
        <v>2</v>
      </c>
      <c r="BL12" s="12">
        <v>3</v>
      </c>
    </row>
    <row r="13" spans="1:64" ht="48.95" customHeight="1" x14ac:dyDescent="0.25">
      <c r="A13" s="57"/>
      <c r="B13" s="59"/>
      <c r="C13" s="21"/>
      <c r="D13" s="24">
        <f ca="1">AQ8</f>
        <v>5</v>
      </c>
      <c r="E13" s="8"/>
      <c r="F13" s="61"/>
      <c r="G13" s="59"/>
      <c r="H13" s="21"/>
      <c r="I13" s="24">
        <f ca="1">AU8</f>
        <v>5</v>
      </c>
      <c r="J13" s="8"/>
      <c r="K13" s="61"/>
      <c r="L13" s="11"/>
      <c r="M13" s="84"/>
      <c r="N13" s="18"/>
      <c r="O13" s="8"/>
      <c r="P13" s="8"/>
      <c r="Q13" s="77"/>
      <c r="R13" s="11"/>
      <c r="S13" s="79"/>
      <c r="T13" s="9"/>
      <c r="U13" s="19"/>
      <c r="V13" s="19"/>
      <c r="W13" s="77"/>
      <c r="X13" s="11"/>
      <c r="Y13" s="77"/>
      <c r="Z13" s="11"/>
      <c r="AA13" s="10"/>
      <c r="AB13" s="81"/>
      <c r="AE13" s="82"/>
      <c r="AF13" s="73"/>
      <c r="AG13" s="35">
        <f ca="1">AQ8</f>
        <v>5</v>
      </c>
      <c r="AH13" s="74"/>
      <c r="AI13" s="73"/>
      <c r="AJ13" s="35">
        <f ca="1">AU8</f>
        <v>5</v>
      </c>
      <c r="AK13" s="74"/>
      <c r="AL13" s="73"/>
      <c r="AM13" s="35">
        <f ca="1">AG13</f>
        <v>5</v>
      </c>
      <c r="AN13" s="12"/>
      <c r="AO13" s="4">
        <f t="shared" ca="1" si="4"/>
        <v>6</v>
      </c>
      <c r="AP13" s="45">
        <f t="shared" ca="1" si="9"/>
        <v>6</v>
      </c>
      <c r="AQ13" s="4">
        <f t="shared" ca="1" si="5"/>
        <v>6</v>
      </c>
      <c r="AR13" s="4">
        <f t="shared" ca="1" si="6"/>
        <v>3</v>
      </c>
      <c r="AS13" s="4">
        <f t="shared" ca="1" si="10"/>
        <v>5</v>
      </c>
      <c r="AT13" s="46">
        <f t="shared" ca="1" si="11"/>
        <v>5</v>
      </c>
      <c r="AU13" s="4">
        <f t="shared" ca="1" si="7"/>
        <v>6</v>
      </c>
      <c r="AV13" s="4">
        <f t="shared" ca="1" si="8"/>
        <v>5</v>
      </c>
      <c r="AX13" s="2">
        <f t="shared" ca="1" si="2"/>
        <v>0.62726966363236103</v>
      </c>
      <c r="AY13" s="12">
        <f ca="1">RANK(AX13,$AX$1:$AX$60,)</f>
        <v>9</v>
      </c>
      <c r="BA13" s="12">
        <v>13</v>
      </c>
      <c r="BB13" s="12">
        <v>6</v>
      </c>
      <c r="BC13" s="12">
        <v>2</v>
      </c>
      <c r="BD13" s="4"/>
      <c r="BF13" s="2">
        <f t="shared" ca="1" si="0"/>
        <v>0.76246414290468922</v>
      </c>
      <c r="BG13" s="12">
        <f t="shared" ca="1" si="1"/>
        <v>13</v>
      </c>
      <c r="BI13" s="4">
        <v>13</v>
      </c>
      <c r="BJ13" s="12">
        <v>6</v>
      </c>
      <c r="BK13" s="12">
        <v>2</v>
      </c>
      <c r="BL13" s="12">
        <v>4</v>
      </c>
    </row>
    <row r="14" spans="1:64" ht="48.95" customHeight="1" x14ac:dyDescent="0.55000000000000004">
      <c r="A14" s="56" t="s">
        <v>7</v>
      </c>
      <c r="B14" s="58">
        <f ca="1">AP9</f>
        <v>7</v>
      </c>
      <c r="C14" s="20"/>
      <c r="D14" s="23">
        <f ca="1">AR9</f>
        <v>1</v>
      </c>
      <c r="E14" s="22"/>
      <c r="F14" s="60" t="s">
        <v>30</v>
      </c>
      <c r="G14" s="58">
        <f ca="1">AT9</f>
        <v>2</v>
      </c>
      <c r="H14" s="20"/>
      <c r="I14" s="23">
        <f ca="1">AV9</f>
        <v>5</v>
      </c>
      <c r="J14" s="16"/>
      <c r="K14" s="60" t="s">
        <v>0</v>
      </c>
      <c r="L14" s="7"/>
      <c r="M14" s="83"/>
      <c r="N14" s="15"/>
      <c r="O14" s="16"/>
      <c r="P14" s="16"/>
      <c r="Q14" s="76"/>
      <c r="R14" s="7"/>
      <c r="S14" s="78"/>
      <c r="T14" s="6"/>
      <c r="U14" s="17"/>
      <c r="V14" s="17"/>
      <c r="W14" s="76"/>
      <c r="X14" s="7"/>
      <c r="Y14" s="76"/>
      <c r="Z14" s="7"/>
      <c r="AA14" s="16"/>
      <c r="AB14" s="80"/>
      <c r="AE14" s="82" t="s">
        <v>24</v>
      </c>
      <c r="AF14" s="73">
        <f ca="1">AP9</f>
        <v>7</v>
      </c>
      <c r="AG14" s="34">
        <f ca="1">AR9</f>
        <v>1</v>
      </c>
      <c r="AH14" s="74" t="s">
        <v>30</v>
      </c>
      <c r="AI14" s="73">
        <f ca="1">AT9</f>
        <v>2</v>
      </c>
      <c r="AJ14" s="34">
        <f ca="1">AV9</f>
        <v>5</v>
      </c>
      <c r="AK14" s="74" t="s">
        <v>17</v>
      </c>
      <c r="AL14" s="73">
        <f ca="1">AF14-AI14+QUOTIENT((AG14-AJ14),AM15)</f>
        <v>5</v>
      </c>
      <c r="AM14" s="34">
        <f ca="1">MOD((AG14-AJ14),AM15)</f>
        <v>3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2"/>
        <v>6.5977902408378641E-2</v>
      </c>
      <c r="AY14" s="12">
        <f t="shared" ca="1" si="3"/>
        <v>26</v>
      </c>
      <c r="BA14" s="12">
        <v>14</v>
      </c>
      <c r="BB14" s="12">
        <v>6</v>
      </c>
      <c r="BC14" s="12">
        <v>3</v>
      </c>
      <c r="BD14" s="4"/>
      <c r="BF14" s="2">
        <f t="shared" ca="1" si="0"/>
        <v>0.82187318220566064</v>
      </c>
      <c r="BG14" s="12">
        <f t="shared" ca="1" si="1"/>
        <v>10</v>
      </c>
      <c r="BI14" s="4">
        <v>14</v>
      </c>
      <c r="BJ14" s="12">
        <v>6</v>
      </c>
      <c r="BK14" s="12">
        <v>2</v>
      </c>
      <c r="BL14" s="12">
        <v>5</v>
      </c>
    </row>
    <row r="15" spans="1:64" ht="48.95" customHeight="1" x14ac:dyDescent="0.25">
      <c r="A15" s="57"/>
      <c r="B15" s="59"/>
      <c r="C15" s="21"/>
      <c r="D15" s="24">
        <f ca="1">AQ9</f>
        <v>7</v>
      </c>
      <c r="E15" s="8"/>
      <c r="F15" s="61"/>
      <c r="G15" s="59"/>
      <c r="H15" s="21"/>
      <c r="I15" s="24">
        <f ca="1">AU9</f>
        <v>7</v>
      </c>
      <c r="J15" s="8"/>
      <c r="K15" s="61"/>
      <c r="L15" s="11"/>
      <c r="M15" s="84"/>
      <c r="N15" s="18"/>
      <c r="O15" s="8"/>
      <c r="P15" s="8"/>
      <c r="Q15" s="77"/>
      <c r="R15" s="11"/>
      <c r="S15" s="79"/>
      <c r="T15" s="9"/>
      <c r="U15" s="19"/>
      <c r="V15" s="19"/>
      <c r="W15" s="77"/>
      <c r="X15" s="11"/>
      <c r="Y15" s="77"/>
      <c r="Z15" s="11"/>
      <c r="AA15" s="10"/>
      <c r="AB15" s="81"/>
      <c r="AE15" s="82"/>
      <c r="AF15" s="73"/>
      <c r="AG15" s="35">
        <f ca="1">AQ9</f>
        <v>7</v>
      </c>
      <c r="AH15" s="74"/>
      <c r="AI15" s="73"/>
      <c r="AJ15" s="35">
        <f ca="1">AU9</f>
        <v>7</v>
      </c>
      <c r="AK15" s="74"/>
      <c r="AL15" s="73"/>
      <c r="AM15" s="35">
        <f ca="1">AG15</f>
        <v>7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2"/>
        <v>0.54586421278898889</v>
      </c>
      <c r="AY15" s="12">
        <f t="shared" ca="1" si="3"/>
        <v>14</v>
      </c>
      <c r="BA15" s="12">
        <v>15</v>
      </c>
      <c r="BB15" s="12">
        <v>6</v>
      </c>
      <c r="BC15" s="12">
        <v>4</v>
      </c>
      <c r="BD15" s="4"/>
      <c r="BF15" s="2">
        <f t="shared" ca="1" si="0"/>
        <v>1.3117998854935364E-2</v>
      </c>
      <c r="BG15" s="12">
        <f t="shared" ca="1" si="1"/>
        <v>32</v>
      </c>
      <c r="BI15" s="4">
        <v>15</v>
      </c>
      <c r="BJ15" s="12">
        <v>6</v>
      </c>
      <c r="BK15" s="12">
        <v>3</v>
      </c>
      <c r="BL15" s="12">
        <v>4</v>
      </c>
    </row>
    <row r="16" spans="1:64" ht="48.95" customHeight="1" x14ac:dyDescent="0.55000000000000004">
      <c r="A16" s="56" t="s">
        <v>8</v>
      </c>
      <c r="B16" s="58">
        <f ca="1">AP10</f>
        <v>3</v>
      </c>
      <c r="C16" s="20"/>
      <c r="D16" s="23">
        <f ca="1">AR10</f>
        <v>1</v>
      </c>
      <c r="E16" s="22"/>
      <c r="F16" s="60" t="s">
        <v>30</v>
      </c>
      <c r="G16" s="58">
        <f ca="1">AT10</f>
        <v>1</v>
      </c>
      <c r="H16" s="20"/>
      <c r="I16" s="23">
        <f ca="1">AV10</f>
        <v>2</v>
      </c>
      <c r="J16" s="16"/>
      <c r="K16" s="60" t="s">
        <v>0</v>
      </c>
      <c r="L16" s="7"/>
      <c r="M16" s="83"/>
      <c r="N16" s="15"/>
      <c r="O16" s="16"/>
      <c r="P16" s="16"/>
      <c r="Q16" s="76"/>
      <c r="R16" s="7"/>
      <c r="S16" s="78"/>
      <c r="T16" s="6"/>
      <c r="U16" s="17"/>
      <c r="V16" s="17"/>
      <c r="W16" s="76"/>
      <c r="X16" s="7"/>
      <c r="Y16" s="76"/>
      <c r="Z16" s="7"/>
      <c r="AA16" s="16"/>
      <c r="AB16" s="80"/>
      <c r="AE16" s="82" t="s">
        <v>25</v>
      </c>
      <c r="AF16" s="73">
        <f ca="1">AP10</f>
        <v>3</v>
      </c>
      <c r="AG16" s="34">
        <f ca="1">AR10</f>
        <v>1</v>
      </c>
      <c r="AH16" s="74" t="s">
        <v>30</v>
      </c>
      <c r="AI16" s="73">
        <f ca="1">AT10</f>
        <v>1</v>
      </c>
      <c r="AJ16" s="34">
        <f ca="1">AV10</f>
        <v>2</v>
      </c>
      <c r="AK16" s="74" t="s">
        <v>17</v>
      </c>
      <c r="AL16" s="73">
        <f ca="1">AF16-AI16+QUOTIENT((AG16-AJ16),AM17)</f>
        <v>2</v>
      </c>
      <c r="AM16" s="34">
        <f ca="1">MOD((AG16-AJ16),AM17)</f>
        <v>5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2"/>
        <v>1.7299411249745766E-2</v>
      </c>
      <c r="AY16" s="12">
        <f t="shared" ca="1" si="3"/>
        <v>29</v>
      </c>
      <c r="BA16" s="12">
        <v>16</v>
      </c>
      <c r="BB16" s="12">
        <v>6</v>
      </c>
      <c r="BC16" s="12">
        <v>5</v>
      </c>
      <c r="BD16" s="4"/>
      <c r="BF16" s="2">
        <f t="shared" ca="1" si="0"/>
        <v>0.27862264552161453</v>
      </c>
      <c r="BG16" s="12">
        <f t="shared" ca="1" si="1"/>
        <v>27</v>
      </c>
      <c r="BI16" s="4">
        <v>16</v>
      </c>
      <c r="BJ16" s="12">
        <v>6</v>
      </c>
      <c r="BK16" s="12">
        <v>3</v>
      </c>
      <c r="BL16" s="12">
        <v>5</v>
      </c>
    </row>
    <row r="17" spans="1:65" ht="48.95" customHeight="1" x14ac:dyDescent="0.25">
      <c r="A17" s="57"/>
      <c r="B17" s="59"/>
      <c r="C17" s="21"/>
      <c r="D17" s="24">
        <f ca="1">AQ10</f>
        <v>6</v>
      </c>
      <c r="E17" s="8"/>
      <c r="F17" s="61"/>
      <c r="G17" s="59"/>
      <c r="H17" s="21"/>
      <c r="I17" s="24">
        <f ca="1">AU10</f>
        <v>6</v>
      </c>
      <c r="J17" s="8"/>
      <c r="K17" s="61"/>
      <c r="L17" s="11"/>
      <c r="M17" s="84"/>
      <c r="N17" s="18"/>
      <c r="O17" s="8"/>
      <c r="P17" s="8"/>
      <c r="Q17" s="77"/>
      <c r="R17" s="11"/>
      <c r="S17" s="79"/>
      <c r="T17" s="9"/>
      <c r="U17" s="19"/>
      <c r="V17" s="19"/>
      <c r="W17" s="77"/>
      <c r="X17" s="11"/>
      <c r="Y17" s="77"/>
      <c r="Z17" s="11"/>
      <c r="AA17" s="10"/>
      <c r="AB17" s="81"/>
      <c r="AE17" s="82"/>
      <c r="AF17" s="73"/>
      <c r="AG17" s="35">
        <f ca="1">AQ10</f>
        <v>6</v>
      </c>
      <c r="AH17" s="74"/>
      <c r="AI17" s="73"/>
      <c r="AJ17" s="35">
        <f ca="1">AU10</f>
        <v>6</v>
      </c>
      <c r="AK17" s="74"/>
      <c r="AL17" s="73"/>
      <c r="AM17" s="35">
        <f ca="1">AG17</f>
        <v>6</v>
      </c>
      <c r="AN17" s="12"/>
      <c r="AP17" s="4"/>
      <c r="AQ17" s="4"/>
      <c r="AR17" s="4"/>
      <c r="AS17" s="4"/>
      <c r="AT17" s="4"/>
      <c r="AU17" s="4"/>
      <c r="AV17" s="4"/>
      <c r="AX17" s="2">
        <f t="shared" ca="1" si="2"/>
        <v>0.4734173081599008</v>
      </c>
      <c r="AY17" s="12">
        <f ca="1">RANK(AX17,$AX$1:$AX$60,)</f>
        <v>19</v>
      </c>
      <c r="BA17" s="12">
        <v>17</v>
      </c>
      <c r="BB17" s="12">
        <v>7</v>
      </c>
      <c r="BC17" s="12">
        <v>1</v>
      </c>
      <c r="BD17" s="4"/>
      <c r="BF17" s="2">
        <f t="shared" ca="1" si="0"/>
        <v>0.32813289075227003</v>
      </c>
      <c r="BG17" s="12">
        <f t="shared" ca="1" si="1"/>
        <v>24</v>
      </c>
      <c r="BI17" s="4">
        <v>17</v>
      </c>
      <c r="BJ17" s="12">
        <v>6</v>
      </c>
      <c r="BK17" s="12">
        <v>4</v>
      </c>
      <c r="BL17" s="12">
        <v>5</v>
      </c>
    </row>
    <row r="18" spans="1:65" ht="48.95" customHeight="1" x14ac:dyDescent="0.55000000000000004">
      <c r="A18" s="56" t="s">
        <v>9</v>
      </c>
      <c r="B18" s="58">
        <f ca="1">AP11</f>
        <v>6</v>
      </c>
      <c r="C18" s="20"/>
      <c r="D18" s="23">
        <f ca="1">AR11</f>
        <v>1</v>
      </c>
      <c r="E18" s="22"/>
      <c r="F18" s="60" t="s">
        <v>30</v>
      </c>
      <c r="G18" s="58">
        <f ca="1">AT11</f>
        <v>2</v>
      </c>
      <c r="H18" s="20"/>
      <c r="I18" s="23">
        <f ca="1">AV11</f>
        <v>4</v>
      </c>
      <c r="J18" s="16"/>
      <c r="K18" s="60" t="s">
        <v>0</v>
      </c>
      <c r="L18" s="7"/>
      <c r="M18" s="83"/>
      <c r="N18" s="15"/>
      <c r="O18" s="16"/>
      <c r="P18" s="16"/>
      <c r="Q18" s="76"/>
      <c r="R18" s="7"/>
      <c r="S18" s="78"/>
      <c r="T18" s="6"/>
      <c r="U18" s="17"/>
      <c r="V18" s="17"/>
      <c r="W18" s="76"/>
      <c r="X18" s="7"/>
      <c r="Y18" s="76"/>
      <c r="Z18" s="7"/>
      <c r="AA18" s="16"/>
      <c r="AB18" s="80"/>
      <c r="AE18" s="82" t="s">
        <v>26</v>
      </c>
      <c r="AF18" s="73">
        <f ca="1">AP11</f>
        <v>6</v>
      </c>
      <c r="AG18" s="34">
        <f ca="1">AR11</f>
        <v>1</v>
      </c>
      <c r="AH18" s="74" t="s">
        <v>30</v>
      </c>
      <c r="AI18" s="73">
        <f ca="1">AT11</f>
        <v>2</v>
      </c>
      <c r="AJ18" s="34">
        <f ca="1">AV11</f>
        <v>4</v>
      </c>
      <c r="AK18" s="74" t="s">
        <v>17</v>
      </c>
      <c r="AL18" s="73">
        <f ca="1">AF18-AI18+QUOTIENT((AG18-AJ18),AM19)</f>
        <v>4</v>
      </c>
      <c r="AM18" s="34">
        <f ca="1">MOD((AG18-AJ18),AM19)</f>
        <v>4</v>
      </c>
      <c r="AN18" s="12"/>
      <c r="AP18" s="4"/>
      <c r="AQ18" s="4"/>
      <c r="AR18" s="4"/>
      <c r="AS18" s="4"/>
      <c r="AT18" s="4"/>
      <c r="AU18" s="4"/>
      <c r="AV18" s="4"/>
      <c r="AX18" s="2">
        <f t="shared" ca="1" si="2"/>
        <v>0.3402389122514804</v>
      </c>
      <c r="AY18" s="12">
        <f t="shared" ref="AY18:AY24" ca="1" si="12">RANK(AX18,$AX$1:$AX$60,)</f>
        <v>23</v>
      </c>
      <c r="BA18" s="12">
        <v>18</v>
      </c>
      <c r="BB18" s="12">
        <v>7</v>
      </c>
      <c r="BC18" s="12">
        <v>2</v>
      </c>
      <c r="BD18" s="4"/>
      <c r="BF18" s="2">
        <f t="shared" ca="1" si="0"/>
        <v>0.68457447754626655</v>
      </c>
      <c r="BG18" s="12">
        <f t="shared" ca="1" si="1"/>
        <v>15</v>
      </c>
      <c r="BI18" s="4">
        <v>18</v>
      </c>
      <c r="BJ18" s="12">
        <v>7</v>
      </c>
      <c r="BK18" s="12">
        <v>1</v>
      </c>
      <c r="BL18" s="12">
        <v>2</v>
      </c>
    </row>
    <row r="19" spans="1:65" ht="48.95" customHeight="1" x14ac:dyDescent="0.25">
      <c r="A19" s="57"/>
      <c r="B19" s="59"/>
      <c r="C19" s="21"/>
      <c r="D19" s="24">
        <f ca="1">AQ11</f>
        <v>7</v>
      </c>
      <c r="E19" s="8"/>
      <c r="F19" s="61"/>
      <c r="G19" s="59"/>
      <c r="H19" s="21"/>
      <c r="I19" s="24">
        <f ca="1">AU11</f>
        <v>7</v>
      </c>
      <c r="J19" s="8"/>
      <c r="K19" s="61"/>
      <c r="L19" s="11"/>
      <c r="M19" s="84"/>
      <c r="N19" s="18"/>
      <c r="O19" s="8"/>
      <c r="P19" s="8"/>
      <c r="Q19" s="77"/>
      <c r="R19" s="11"/>
      <c r="S19" s="79"/>
      <c r="T19" s="9"/>
      <c r="U19" s="19"/>
      <c r="V19" s="19"/>
      <c r="W19" s="77"/>
      <c r="X19" s="11"/>
      <c r="Y19" s="77"/>
      <c r="Z19" s="11"/>
      <c r="AA19" s="10"/>
      <c r="AB19" s="81"/>
      <c r="AE19" s="82"/>
      <c r="AF19" s="73"/>
      <c r="AG19" s="35">
        <f ca="1">AQ11</f>
        <v>7</v>
      </c>
      <c r="AH19" s="74"/>
      <c r="AI19" s="73"/>
      <c r="AJ19" s="35">
        <f ca="1">AU11</f>
        <v>7</v>
      </c>
      <c r="AK19" s="74"/>
      <c r="AL19" s="73"/>
      <c r="AM19" s="35">
        <f ca="1">AG19</f>
        <v>7</v>
      </c>
      <c r="AN19" s="12"/>
      <c r="AP19" s="4"/>
      <c r="AQ19" s="4"/>
      <c r="AR19" s="4"/>
      <c r="AS19" s="4"/>
      <c r="AT19" s="4"/>
      <c r="AU19" s="4"/>
      <c r="AV19" s="4"/>
      <c r="AX19" s="2">
        <f t="shared" ca="1" si="2"/>
        <v>0.50665463052080206</v>
      </c>
      <c r="AY19" s="12">
        <f t="shared" ca="1" si="12"/>
        <v>17</v>
      </c>
      <c r="BA19" s="12">
        <v>19</v>
      </c>
      <c r="BB19" s="12">
        <v>7</v>
      </c>
      <c r="BC19" s="12">
        <v>3</v>
      </c>
      <c r="BD19" s="4"/>
      <c r="BF19" s="2">
        <f t="shared" ca="1" si="0"/>
        <v>0.25447289821285468</v>
      </c>
      <c r="BG19" s="12">
        <f t="shared" ca="1" si="1"/>
        <v>28</v>
      </c>
      <c r="BI19" s="4">
        <v>19</v>
      </c>
      <c r="BJ19" s="12">
        <v>7</v>
      </c>
      <c r="BK19" s="12">
        <v>1</v>
      </c>
      <c r="BL19" s="12">
        <v>3</v>
      </c>
    </row>
    <row r="20" spans="1:65" ht="48.95" customHeight="1" x14ac:dyDescent="0.55000000000000004">
      <c r="A20" s="56" t="s">
        <v>10</v>
      </c>
      <c r="B20" s="58">
        <f ca="1">AP12</f>
        <v>3</v>
      </c>
      <c r="C20" s="20"/>
      <c r="D20" s="23">
        <f ca="1">AR12</f>
        <v>2</v>
      </c>
      <c r="E20" s="22"/>
      <c r="F20" s="60" t="s">
        <v>30</v>
      </c>
      <c r="G20" s="58">
        <f ca="1">AT12</f>
        <v>2</v>
      </c>
      <c r="H20" s="20"/>
      <c r="I20" s="23">
        <f ca="1">AV12</f>
        <v>4</v>
      </c>
      <c r="J20" s="16"/>
      <c r="K20" s="60" t="s">
        <v>0</v>
      </c>
      <c r="L20" s="7"/>
      <c r="M20" s="83"/>
      <c r="N20" s="15"/>
      <c r="O20" s="16"/>
      <c r="P20" s="16"/>
      <c r="Q20" s="76"/>
      <c r="R20" s="7"/>
      <c r="S20" s="78"/>
      <c r="T20" s="6"/>
      <c r="U20" s="17"/>
      <c r="V20" s="17"/>
      <c r="W20" s="76"/>
      <c r="X20" s="7"/>
      <c r="Y20" s="76"/>
      <c r="Z20" s="7"/>
      <c r="AA20" s="16"/>
      <c r="AB20" s="80"/>
      <c r="AE20" s="82" t="s">
        <v>27</v>
      </c>
      <c r="AF20" s="73">
        <f ca="1">AP12</f>
        <v>3</v>
      </c>
      <c r="AG20" s="34">
        <f ca="1">AR12</f>
        <v>2</v>
      </c>
      <c r="AH20" s="74" t="s">
        <v>30</v>
      </c>
      <c r="AI20" s="73">
        <f ca="1">AT12</f>
        <v>2</v>
      </c>
      <c r="AJ20" s="34">
        <f ca="1">AV12</f>
        <v>4</v>
      </c>
      <c r="AK20" s="74" t="s">
        <v>17</v>
      </c>
      <c r="AL20" s="73">
        <f ca="1">AF20-AI20+QUOTIENT((AG20-AJ20),AM21)</f>
        <v>1</v>
      </c>
      <c r="AM20" s="34">
        <f ca="1">MOD((AG20-AJ20),AM21)</f>
        <v>3</v>
      </c>
      <c r="AN20" s="12"/>
      <c r="AP20" s="4"/>
      <c r="AQ20" s="4"/>
      <c r="AR20" s="4"/>
      <c r="AS20" s="4"/>
      <c r="AT20" s="4"/>
      <c r="AU20" s="4"/>
      <c r="AV20" s="4"/>
      <c r="AX20" s="2">
        <f t="shared" ca="1" si="2"/>
        <v>1.9850579241865618E-2</v>
      </c>
      <c r="AY20" s="12">
        <f t="shared" ca="1" si="12"/>
        <v>28</v>
      </c>
      <c r="BA20" s="12">
        <v>20</v>
      </c>
      <c r="BB20" s="12">
        <v>7</v>
      </c>
      <c r="BC20" s="12">
        <v>4</v>
      </c>
      <c r="BD20" s="4"/>
      <c r="BF20" s="2">
        <f t="shared" ca="1" si="0"/>
        <v>0.96318839979008408</v>
      </c>
      <c r="BG20" s="12">
        <f t="shared" ca="1" si="1"/>
        <v>5</v>
      </c>
      <c r="BI20" s="4">
        <v>20</v>
      </c>
      <c r="BJ20" s="12">
        <v>7</v>
      </c>
      <c r="BK20" s="12">
        <v>1</v>
      </c>
      <c r="BL20" s="12">
        <v>4</v>
      </c>
    </row>
    <row r="21" spans="1:65" ht="48.95" customHeight="1" x14ac:dyDescent="0.25">
      <c r="A21" s="57"/>
      <c r="B21" s="59"/>
      <c r="C21" s="21"/>
      <c r="D21" s="24">
        <f ca="1">AQ12</f>
        <v>5</v>
      </c>
      <c r="E21" s="8"/>
      <c r="F21" s="61"/>
      <c r="G21" s="59"/>
      <c r="H21" s="21"/>
      <c r="I21" s="24">
        <f ca="1">AU12</f>
        <v>5</v>
      </c>
      <c r="J21" s="8"/>
      <c r="K21" s="61"/>
      <c r="L21" s="11"/>
      <c r="M21" s="84"/>
      <c r="N21" s="18"/>
      <c r="O21" s="8"/>
      <c r="P21" s="8"/>
      <c r="Q21" s="77"/>
      <c r="R21" s="11"/>
      <c r="S21" s="79"/>
      <c r="T21" s="9"/>
      <c r="U21" s="19"/>
      <c r="V21" s="19"/>
      <c r="W21" s="77"/>
      <c r="X21" s="11"/>
      <c r="Y21" s="77"/>
      <c r="Z21" s="11"/>
      <c r="AA21" s="10"/>
      <c r="AB21" s="81"/>
      <c r="AE21" s="82"/>
      <c r="AF21" s="73"/>
      <c r="AG21" s="35">
        <f ca="1">AQ12</f>
        <v>5</v>
      </c>
      <c r="AH21" s="74"/>
      <c r="AI21" s="73"/>
      <c r="AJ21" s="35">
        <f ca="1">AU12</f>
        <v>5</v>
      </c>
      <c r="AK21" s="74"/>
      <c r="AL21" s="73"/>
      <c r="AM21" s="35">
        <f ca="1">AG21</f>
        <v>5</v>
      </c>
      <c r="AN21" s="12"/>
      <c r="AP21" s="4"/>
      <c r="AQ21" s="4"/>
      <c r="AR21" s="4"/>
      <c r="AS21" s="4"/>
      <c r="AT21" s="4"/>
      <c r="AU21" s="4"/>
      <c r="AV21" s="4"/>
      <c r="AX21" s="2">
        <f t="shared" ca="1" si="2"/>
        <v>0.79632332742293155</v>
      </c>
      <c r="AY21" s="12">
        <f t="shared" ca="1" si="12"/>
        <v>6</v>
      </c>
      <c r="BA21" s="12">
        <v>21</v>
      </c>
      <c r="BB21" s="12">
        <v>7</v>
      </c>
      <c r="BC21" s="12">
        <v>5</v>
      </c>
      <c r="BD21" s="4"/>
      <c r="BF21" s="2">
        <f t="shared" ca="1" si="0"/>
        <v>0.54860113255352938</v>
      </c>
      <c r="BG21" s="12">
        <f t="shared" ca="1" si="1"/>
        <v>19</v>
      </c>
      <c r="BI21" s="4">
        <v>21</v>
      </c>
      <c r="BJ21" s="12">
        <v>7</v>
      </c>
      <c r="BK21" s="12">
        <v>1</v>
      </c>
      <c r="BL21" s="12">
        <v>5</v>
      </c>
    </row>
    <row r="22" spans="1:65" ht="48.95" customHeight="1" x14ac:dyDescent="0.55000000000000004">
      <c r="A22" s="56" t="s">
        <v>11</v>
      </c>
      <c r="B22" s="58">
        <f ca="1">AP13</f>
        <v>6</v>
      </c>
      <c r="C22" s="20"/>
      <c r="D22" s="23">
        <f ca="1">AR13</f>
        <v>3</v>
      </c>
      <c r="E22" s="22"/>
      <c r="F22" s="60" t="s">
        <v>30</v>
      </c>
      <c r="G22" s="58">
        <f ca="1">AT13</f>
        <v>5</v>
      </c>
      <c r="H22" s="20"/>
      <c r="I22" s="23">
        <f ca="1">AV13</f>
        <v>5</v>
      </c>
      <c r="J22" s="16"/>
      <c r="K22" s="60" t="s">
        <v>0</v>
      </c>
      <c r="L22" s="7"/>
      <c r="M22" s="83"/>
      <c r="N22" s="15"/>
      <c r="O22" s="16"/>
      <c r="P22" s="16"/>
      <c r="Q22" s="76"/>
      <c r="R22" s="7"/>
      <c r="S22" s="78"/>
      <c r="T22" s="6"/>
      <c r="U22" s="17"/>
      <c r="V22" s="17"/>
      <c r="W22" s="76"/>
      <c r="X22" s="7"/>
      <c r="Y22" s="76"/>
      <c r="Z22" s="7"/>
      <c r="AA22" s="16"/>
      <c r="AB22" s="80"/>
      <c r="AE22" s="82" t="s">
        <v>28</v>
      </c>
      <c r="AF22" s="73">
        <f ca="1">AP13</f>
        <v>6</v>
      </c>
      <c r="AG22" s="34">
        <f ca="1">AR13</f>
        <v>3</v>
      </c>
      <c r="AH22" s="74" t="s">
        <v>30</v>
      </c>
      <c r="AI22" s="73">
        <f ca="1">AT13</f>
        <v>5</v>
      </c>
      <c r="AJ22" s="34">
        <f ca="1">AV13</f>
        <v>5</v>
      </c>
      <c r="AK22" s="74" t="s">
        <v>17</v>
      </c>
      <c r="AL22" s="73">
        <f ca="1">AF22-AI22+QUOTIENT((AG22-AJ22),AM23)</f>
        <v>1</v>
      </c>
      <c r="AM22" s="34">
        <f ca="1">MOD((AG22-AJ22),AM23)</f>
        <v>4</v>
      </c>
      <c r="AN22" s="12"/>
      <c r="AP22" s="4"/>
      <c r="AQ22" s="4"/>
      <c r="AR22" s="4"/>
      <c r="AS22" s="4"/>
      <c r="AT22" s="4"/>
      <c r="AU22" s="4"/>
      <c r="AV22" s="4"/>
      <c r="AX22" s="2">
        <f t="shared" ca="1" si="2"/>
        <v>2.1348460157940452E-2</v>
      </c>
      <c r="AY22" s="12">
        <f t="shared" ca="1" si="12"/>
        <v>27</v>
      </c>
      <c r="BA22" s="12">
        <v>22</v>
      </c>
      <c r="BB22" s="12">
        <v>7</v>
      </c>
      <c r="BC22" s="12">
        <v>6</v>
      </c>
      <c r="BD22" s="4"/>
      <c r="BF22" s="2">
        <f t="shared" ca="1" si="0"/>
        <v>0.96909575268572934</v>
      </c>
      <c r="BG22" s="12">
        <f t="shared" ca="1" si="1"/>
        <v>3</v>
      </c>
      <c r="BI22" s="4">
        <v>22</v>
      </c>
      <c r="BJ22" s="12">
        <v>7</v>
      </c>
      <c r="BK22" s="12">
        <v>1</v>
      </c>
      <c r="BL22" s="12">
        <v>6</v>
      </c>
    </row>
    <row r="23" spans="1:65" ht="48.95" customHeight="1" x14ac:dyDescent="0.25">
      <c r="A23" s="57"/>
      <c r="B23" s="59"/>
      <c r="C23" s="21"/>
      <c r="D23" s="24">
        <f ca="1">AQ13</f>
        <v>6</v>
      </c>
      <c r="E23" s="8"/>
      <c r="F23" s="61"/>
      <c r="G23" s="59"/>
      <c r="H23" s="21"/>
      <c r="I23" s="24">
        <f ca="1">AU13</f>
        <v>6</v>
      </c>
      <c r="J23" s="8"/>
      <c r="K23" s="61"/>
      <c r="L23" s="11"/>
      <c r="M23" s="84"/>
      <c r="N23" s="18"/>
      <c r="O23" s="8"/>
      <c r="P23" s="8"/>
      <c r="Q23" s="77"/>
      <c r="R23" s="11"/>
      <c r="S23" s="79"/>
      <c r="T23" s="9"/>
      <c r="U23" s="19"/>
      <c r="V23" s="19"/>
      <c r="W23" s="77"/>
      <c r="X23" s="11"/>
      <c r="Y23" s="77"/>
      <c r="Z23" s="11"/>
      <c r="AA23" s="10"/>
      <c r="AB23" s="81"/>
      <c r="AE23" s="82"/>
      <c r="AF23" s="73"/>
      <c r="AG23" s="35">
        <f ca="1">AQ13</f>
        <v>6</v>
      </c>
      <c r="AH23" s="74"/>
      <c r="AI23" s="73"/>
      <c r="AJ23" s="35">
        <f ca="1">AU13</f>
        <v>6</v>
      </c>
      <c r="AK23" s="74"/>
      <c r="AL23" s="73"/>
      <c r="AM23" s="35">
        <f ca="1">AG23</f>
        <v>6</v>
      </c>
      <c r="AN23" s="12"/>
      <c r="AP23" s="4"/>
      <c r="AQ23" s="4"/>
      <c r="AR23" s="4"/>
      <c r="AS23" s="4"/>
      <c r="AT23" s="4"/>
      <c r="AU23" s="4"/>
      <c r="AV23" s="4"/>
      <c r="AX23" s="2">
        <f t="shared" ca="1" si="2"/>
        <v>0.59401218473004935</v>
      </c>
      <c r="AY23" s="12">
        <f t="shared" ca="1" si="12"/>
        <v>10</v>
      </c>
      <c r="BA23" s="12">
        <v>23</v>
      </c>
      <c r="BB23" s="12">
        <v>8</v>
      </c>
      <c r="BC23" s="12">
        <v>1</v>
      </c>
      <c r="BD23" s="4"/>
      <c r="BF23" s="2">
        <f t="shared" ca="1" si="0"/>
        <v>0.38240856174623583</v>
      </c>
      <c r="BG23" s="12">
        <f t="shared" ca="1" si="1"/>
        <v>22</v>
      </c>
      <c r="BI23" s="4">
        <v>23</v>
      </c>
      <c r="BJ23" s="12">
        <v>7</v>
      </c>
      <c r="BK23" s="12">
        <v>2</v>
      </c>
      <c r="BL23" s="12">
        <v>3</v>
      </c>
    </row>
    <row r="24" spans="1:65" ht="48" customHeight="1" thickBot="1" x14ac:dyDescent="0.3">
      <c r="B24" s="75" t="str">
        <f t="shared" ref="B24:B25" si="13">B1</f>
        <v>同分母分数のひき算 帯分数－帯整数 くり下がりあり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94">
        <f>Z1</f>
        <v>1</v>
      </c>
      <c r="AA24" s="94"/>
      <c r="AB24" s="95"/>
      <c r="AE24" s="37"/>
      <c r="AI24" s="37"/>
      <c r="AX24" s="2">
        <f t="shared" ca="1" si="2"/>
        <v>0.39309590261502492</v>
      </c>
      <c r="AY24" s="12">
        <f t="shared" ca="1" si="12"/>
        <v>22</v>
      </c>
      <c r="AZ24" s="3"/>
      <c r="BA24" s="12">
        <v>24</v>
      </c>
      <c r="BB24" s="12">
        <v>8</v>
      </c>
      <c r="BC24" s="12">
        <v>2</v>
      </c>
      <c r="BD24" s="4"/>
      <c r="BF24" s="2">
        <f t="shared" ca="1" si="0"/>
        <v>5.5400282570871373E-2</v>
      </c>
      <c r="BG24" s="12">
        <f t="shared" ca="1" si="1"/>
        <v>31</v>
      </c>
      <c r="BH24" s="3"/>
      <c r="BI24" s="4">
        <v>24</v>
      </c>
      <c r="BJ24" s="12">
        <v>7</v>
      </c>
      <c r="BK24" s="12">
        <v>2</v>
      </c>
      <c r="BL24" s="12">
        <v>4</v>
      </c>
    </row>
    <row r="25" spans="1:65" ht="45.95" customHeight="1" thickBot="1" x14ac:dyDescent="0.3">
      <c r="B25" s="62" t="str">
        <f t="shared" si="13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66"/>
      <c r="J25" s="66"/>
      <c r="K25" s="66"/>
      <c r="L25" s="67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8"/>
      <c r="AB25" s="50"/>
      <c r="AF25" s="38" t="s">
        <v>14</v>
      </c>
      <c r="AI25" s="37" t="s">
        <v>15</v>
      </c>
      <c r="AJ25" s="37" t="s">
        <v>29</v>
      </c>
      <c r="AK25" s="37"/>
      <c r="AX25" s="2">
        <f t="shared" ca="1" si="2"/>
        <v>0.81743432307084352</v>
      </c>
      <c r="AY25" s="12">
        <f ca="1">RANK(AX25,$AX$1:$AX$60,)</f>
        <v>5</v>
      </c>
      <c r="BA25" s="12">
        <v>25</v>
      </c>
      <c r="BB25" s="12">
        <v>8</v>
      </c>
      <c r="BC25" s="12">
        <v>3</v>
      </c>
      <c r="BD25" s="4"/>
      <c r="BF25" s="2">
        <f t="shared" ca="1" si="0"/>
        <v>0.98001604274261045</v>
      </c>
      <c r="BG25" s="12">
        <f t="shared" ca="1" si="1"/>
        <v>2</v>
      </c>
      <c r="BI25" s="4">
        <v>25</v>
      </c>
      <c r="BJ25" s="12">
        <v>7</v>
      </c>
      <c r="BK25" s="12">
        <v>2</v>
      </c>
      <c r="BL25" s="12">
        <v>5</v>
      </c>
    </row>
    <row r="26" spans="1:65" ht="20.100000000000001" customHeight="1" x14ac:dyDescent="0.25">
      <c r="AB26" s="9"/>
      <c r="AX26" s="2">
        <f t="shared" ca="1" si="2"/>
        <v>0.59172941903015641</v>
      </c>
      <c r="AY26" s="12">
        <f ca="1">RANK(AX26,$AX$1:$AX$60,)</f>
        <v>11</v>
      </c>
      <c r="BA26" s="12">
        <v>26</v>
      </c>
      <c r="BB26" s="12">
        <v>8</v>
      </c>
      <c r="BC26" s="12">
        <v>4</v>
      </c>
      <c r="BD26" s="4"/>
      <c r="BF26" s="2">
        <f t="shared" ca="1" si="0"/>
        <v>0.96378655207870534</v>
      </c>
      <c r="BG26" s="12">
        <f t="shared" ca="1" si="1"/>
        <v>4</v>
      </c>
      <c r="BI26" s="4">
        <v>26</v>
      </c>
      <c r="BJ26" s="12">
        <v>7</v>
      </c>
      <c r="BK26" s="12">
        <v>2</v>
      </c>
      <c r="BL26" s="12">
        <v>6</v>
      </c>
    </row>
    <row r="27" spans="1:65" ht="48.95" customHeight="1" x14ac:dyDescent="0.55000000000000004">
      <c r="A27" s="69" t="str">
        <f t="shared" ref="A27:K28" si="14">A4</f>
        <v>(1)</v>
      </c>
      <c r="B27" s="58">
        <f t="shared" ca="1" si="14"/>
        <v>6</v>
      </c>
      <c r="C27" s="20"/>
      <c r="D27" s="23">
        <f t="shared" ca="1" si="14"/>
        <v>2</v>
      </c>
      <c r="E27" s="22">
        <f t="shared" si="14"/>
        <v>0</v>
      </c>
      <c r="F27" s="60" t="str">
        <f t="shared" si="14"/>
        <v>－</v>
      </c>
      <c r="G27" s="58">
        <f t="shared" ca="1" si="14"/>
        <v>1</v>
      </c>
      <c r="H27" s="20"/>
      <c r="I27" s="23">
        <f t="shared" ca="1" si="14"/>
        <v>6</v>
      </c>
      <c r="J27" s="16"/>
      <c r="K27" s="71" t="str">
        <f t="shared" si="14"/>
        <v>＝</v>
      </c>
      <c r="L27" s="28"/>
      <c r="M27" s="52">
        <f ca="1">IF(AN27="B",B27-1,B27-G27)</f>
        <v>5</v>
      </c>
      <c r="N27" s="29"/>
      <c r="O27" s="27">
        <f ca="1">IF(AN27="B",D27+D28,D27-I27)</f>
        <v>9</v>
      </c>
      <c r="P27" s="30"/>
      <c r="Q27" s="54" t="str">
        <f ca="1">IF(AN27="B","－","")</f>
        <v>－</v>
      </c>
      <c r="R27" s="28"/>
      <c r="S27" s="52">
        <f ca="1">IF(AN27="B",G27,"")</f>
        <v>1</v>
      </c>
      <c r="T27" s="6"/>
      <c r="U27" s="27">
        <f ca="1">IF(AN27="B",I27,"")</f>
        <v>6</v>
      </c>
      <c r="V27" s="31"/>
      <c r="W27" s="54" t="str">
        <f ca="1">IF(AN27="B","＝","")</f>
        <v>＝</v>
      </c>
      <c r="X27" s="28"/>
      <c r="Y27" s="52">
        <f ca="1">IF(AN27="B",M27-S27,"")</f>
        <v>4</v>
      </c>
      <c r="Z27" s="28"/>
      <c r="AA27" s="27">
        <f ca="1">IF(AN27="B",O27-U27,"")</f>
        <v>3</v>
      </c>
      <c r="AB27" s="48"/>
      <c r="AE27" s="12" t="s">
        <v>19</v>
      </c>
      <c r="AF27" s="12">
        <f ca="1">B27-G27</f>
        <v>5</v>
      </c>
      <c r="AG27" s="39" t="str">
        <f ca="1">IF(AF27=0,"B","A")</f>
        <v>A</v>
      </c>
      <c r="AI27" s="12">
        <f ca="1">D28</f>
        <v>7</v>
      </c>
      <c r="AJ27" s="12">
        <f ca="1">D27-I27</f>
        <v>-4</v>
      </c>
      <c r="AK27" s="4"/>
      <c r="AL27" s="40" t="str">
        <f ca="1">IF(AJ27&gt;0,"A",IF(AJ27&lt;0,"B","C"))</f>
        <v>B</v>
      </c>
      <c r="AM27" s="12" t="str">
        <f ca="1">AG27&amp;AL27</f>
        <v>AB</v>
      </c>
      <c r="AN27" s="41" t="str">
        <f ca="1">IF(AM27="AA","A",IF(AM27="AB","B",IF(AM27="AC","C",IF(AM27="BA","D",IF(AM27="BB","E","F")))))</f>
        <v>B</v>
      </c>
      <c r="AX27" s="2">
        <f t="shared" ca="1" si="2"/>
        <v>0.78943129085093888</v>
      </c>
      <c r="AY27" s="12">
        <f ca="1">RANK(AX27,$AX$1:$AX$60,)</f>
        <v>7</v>
      </c>
      <c r="BA27" s="12">
        <v>27</v>
      </c>
      <c r="BB27" s="12">
        <v>8</v>
      </c>
      <c r="BC27" s="12">
        <v>5</v>
      </c>
      <c r="BD27" s="4"/>
      <c r="BF27" s="2">
        <f t="shared" ca="1" si="0"/>
        <v>0.99977795819597304</v>
      </c>
      <c r="BG27" s="12">
        <f t="shared" ca="1" si="1"/>
        <v>1</v>
      </c>
      <c r="BI27" s="4">
        <v>27</v>
      </c>
      <c r="BJ27" s="12">
        <v>7</v>
      </c>
      <c r="BK27" s="12">
        <v>3</v>
      </c>
      <c r="BL27" s="12">
        <v>4</v>
      </c>
    </row>
    <row r="28" spans="1:65" ht="48.95" customHeight="1" x14ac:dyDescent="0.25">
      <c r="A28" s="70"/>
      <c r="B28" s="59"/>
      <c r="C28" s="21"/>
      <c r="D28" s="24">
        <f t="shared" ca="1" si="14"/>
        <v>7</v>
      </c>
      <c r="E28" s="8">
        <f t="shared" si="14"/>
        <v>0</v>
      </c>
      <c r="F28" s="61"/>
      <c r="G28" s="59"/>
      <c r="H28" s="21"/>
      <c r="I28" s="24">
        <f ca="1">I5</f>
        <v>7</v>
      </c>
      <c r="J28" s="8"/>
      <c r="K28" s="72"/>
      <c r="L28" s="32"/>
      <c r="M28" s="53"/>
      <c r="N28" s="42"/>
      <c r="O28" s="44">
        <f ca="1">D28</f>
        <v>7</v>
      </c>
      <c r="P28" s="43"/>
      <c r="Q28" s="55"/>
      <c r="R28" s="32"/>
      <c r="S28" s="53"/>
      <c r="T28" s="9"/>
      <c r="U28" s="44">
        <f ca="1">IF(AN27="B",I28,"")</f>
        <v>7</v>
      </c>
      <c r="V28" s="33"/>
      <c r="W28" s="55"/>
      <c r="X28" s="32"/>
      <c r="Y28" s="53"/>
      <c r="Z28" s="32"/>
      <c r="AA28" s="44">
        <f ca="1">IF(AN27="B",D28,"")</f>
        <v>7</v>
      </c>
      <c r="AB28" s="49"/>
      <c r="AE28" s="4"/>
      <c r="AF28" s="12"/>
      <c r="AI28" s="12"/>
      <c r="AJ28" s="12"/>
      <c r="AK28" s="4"/>
      <c r="AL28" s="12"/>
      <c r="AM28" s="12"/>
      <c r="AX28" s="2">
        <f t="shared" ca="1" si="2"/>
        <v>0.54296743516030521</v>
      </c>
      <c r="AY28" s="12">
        <f ca="1">RANK(AX28,$AX$1:$AX$60,)</f>
        <v>15</v>
      </c>
      <c r="BA28" s="12">
        <v>28</v>
      </c>
      <c r="BB28" s="12">
        <v>8</v>
      </c>
      <c r="BC28" s="12">
        <v>6</v>
      </c>
      <c r="BD28" s="4"/>
      <c r="BF28" s="2">
        <f t="shared" ca="1" si="0"/>
        <v>0.61107142845281714</v>
      </c>
      <c r="BG28" s="12">
        <f t="shared" ca="1" si="1"/>
        <v>17</v>
      </c>
      <c r="BI28" s="4">
        <v>28</v>
      </c>
      <c r="BJ28" s="12">
        <v>7</v>
      </c>
      <c r="BK28" s="12">
        <v>3</v>
      </c>
      <c r="BL28" s="12">
        <v>5</v>
      </c>
    </row>
    <row r="29" spans="1:65" ht="48.95" customHeight="1" x14ac:dyDescent="0.55000000000000004">
      <c r="A29" s="56" t="str">
        <f t="shared" ref="A29:K30" si="15">A6</f>
        <v>(2)</v>
      </c>
      <c r="B29" s="58">
        <f t="shared" ca="1" si="15"/>
        <v>3</v>
      </c>
      <c r="C29" s="20"/>
      <c r="D29" s="23">
        <f t="shared" ca="1" si="15"/>
        <v>3</v>
      </c>
      <c r="E29" s="22">
        <f t="shared" si="15"/>
        <v>0</v>
      </c>
      <c r="F29" s="60" t="str">
        <f t="shared" si="15"/>
        <v>－</v>
      </c>
      <c r="G29" s="58">
        <f t="shared" ca="1" si="15"/>
        <v>2</v>
      </c>
      <c r="H29" s="20"/>
      <c r="I29" s="23">
        <f t="shared" ca="1" si="15"/>
        <v>6</v>
      </c>
      <c r="J29" s="25"/>
      <c r="K29" s="60" t="str">
        <f t="shared" si="15"/>
        <v>＝</v>
      </c>
      <c r="L29" s="7"/>
      <c r="M29" s="52">
        <f ca="1">IF(AN29="B",B29-1,B29-G29)</f>
        <v>2</v>
      </c>
      <c r="N29" s="29"/>
      <c r="O29" s="27">
        <f ca="1">IF(AN29="B",D29+D30,D29-I29)</f>
        <v>10</v>
      </c>
      <c r="P29" s="30"/>
      <c r="Q29" s="54" t="str">
        <f ca="1">IF(AN29="B","－","")</f>
        <v>－</v>
      </c>
      <c r="R29" s="28"/>
      <c r="S29" s="52">
        <f ca="1">IF(AN29="B",G29,"")</f>
        <v>2</v>
      </c>
      <c r="T29" s="6"/>
      <c r="U29" s="27">
        <f ca="1">IF(AN29="B",I29,"")</f>
        <v>6</v>
      </c>
      <c r="V29" s="31"/>
      <c r="W29" s="54" t="str">
        <f ca="1">IF(AN29="B","＝","")</f>
        <v>＝</v>
      </c>
      <c r="X29" s="28"/>
      <c r="Y29" s="52">
        <f ca="1">IF(AN29="B",M29-S29,"")</f>
        <v>0</v>
      </c>
      <c r="Z29" s="28"/>
      <c r="AA29" s="27">
        <f ca="1">IF(AN29="B",O29-U29,"")</f>
        <v>4</v>
      </c>
      <c r="AB29" s="48" t="e">
        <f ca="1">MOD(W29,W30)</f>
        <v>#VALUE!</v>
      </c>
      <c r="AE29" s="12" t="s">
        <v>20</v>
      </c>
      <c r="AF29" s="12">
        <f ca="1">B29-G29</f>
        <v>1</v>
      </c>
      <c r="AG29" s="39" t="str">
        <f ca="1">IF(AF29=0,"B","A")</f>
        <v>A</v>
      </c>
      <c r="AI29" s="12">
        <f ca="1">D30</f>
        <v>7</v>
      </c>
      <c r="AJ29" s="12">
        <f ca="1">D29-I29</f>
        <v>-3</v>
      </c>
      <c r="AK29" s="4"/>
      <c r="AL29" s="40" t="str">
        <f ca="1">IF(AJ29&gt;0,"A",IF(AJ29&lt;0,"B","C"))</f>
        <v>B</v>
      </c>
      <c r="AM29" s="12" t="str">
        <f ca="1">AG29&amp;AL29</f>
        <v>AB</v>
      </c>
      <c r="AN29" s="41" t="str">
        <f ca="1">IF(AM29="AA","A",IF(AM29="AB","B",IF(AM29="AC","C",IF(AM29="BA","D",IF(AM29="BB","E","F")))))</f>
        <v>B</v>
      </c>
      <c r="AX29" s="2">
        <f t="shared" ca="1" si="2"/>
        <v>0.32203197317079857</v>
      </c>
      <c r="AY29" s="12">
        <f ca="1">RANK(AX29,$AX$1:$AX$60,)</f>
        <v>25</v>
      </c>
      <c r="BA29" s="12">
        <v>29</v>
      </c>
      <c r="BB29" s="12">
        <v>8</v>
      </c>
      <c r="BC29" s="12">
        <v>7</v>
      </c>
      <c r="BD29" s="4"/>
      <c r="BF29" s="2">
        <f t="shared" ca="1" si="0"/>
        <v>0.83854665705080089</v>
      </c>
      <c r="BG29" s="12">
        <f t="shared" ca="1" si="1"/>
        <v>9</v>
      </c>
      <c r="BI29" s="4">
        <v>29</v>
      </c>
      <c r="BJ29" s="12">
        <v>7</v>
      </c>
      <c r="BK29" s="12">
        <v>3</v>
      </c>
      <c r="BL29" s="12">
        <v>6</v>
      </c>
    </row>
    <row r="30" spans="1:65" ht="48.95" customHeight="1" x14ac:dyDescent="0.25">
      <c r="A30" s="57"/>
      <c r="B30" s="59"/>
      <c r="C30" s="21"/>
      <c r="D30" s="24">
        <f t="shared" ca="1" si="15"/>
        <v>7</v>
      </c>
      <c r="E30" s="8">
        <f t="shared" si="15"/>
        <v>0</v>
      </c>
      <c r="F30" s="61"/>
      <c r="G30" s="59"/>
      <c r="H30" s="21"/>
      <c r="I30" s="24">
        <f t="shared" ca="1" si="15"/>
        <v>7</v>
      </c>
      <c r="J30" s="26"/>
      <c r="K30" s="61"/>
      <c r="L30" s="11"/>
      <c r="M30" s="53"/>
      <c r="N30" s="42"/>
      <c r="O30" s="44">
        <f ca="1">D30</f>
        <v>7</v>
      </c>
      <c r="P30" s="43"/>
      <c r="Q30" s="55"/>
      <c r="R30" s="32"/>
      <c r="S30" s="53"/>
      <c r="T30" s="9"/>
      <c r="U30" s="44">
        <f ca="1">IF(AN29="B",I30,"")</f>
        <v>7</v>
      </c>
      <c r="V30" s="33"/>
      <c r="W30" s="55"/>
      <c r="X30" s="32"/>
      <c r="Y30" s="53"/>
      <c r="Z30" s="32"/>
      <c r="AA30" s="44">
        <f ca="1">IF(AN29="B",D30,"")</f>
        <v>7</v>
      </c>
      <c r="AB30" s="49">
        <f ca="1">D30</f>
        <v>7</v>
      </c>
      <c r="AE30" s="4"/>
      <c r="AF30" s="12"/>
      <c r="AI30" s="12"/>
      <c r="AJ30" s="12"/>
      <c r="AK30" s="4"/>
      <c r="AL30" s="12"/>
      <c r="AM30" s="12"/>
      <c r="AX30" s="2"/>
      <c r="AY30" s="12"/>
      <c r="BA30" s="12"/>
      <c r="BB30" s="12"/>
      <c r="BC30" s="12"/>
      <c r="BD30" s="4"/>
      <c r="BF30" s="2">
        <f t="shared" ca="1" si="0"/>
        <v>0.34960206803541527</v>
      </c>
      <c r="BG30" s="12">
        <f t="shared" ca="1" si="1"/>
        <v>23</v>
      </c>
      <c r="BI30" s="4">
        <v>30</v>
      </c>
      <c r="BJ30" s="12">
        <v>7</v>
      </c>
      <c r="BK30" s="12">
        <v>4</v>
      </c>
      <c r="BL30" s="12">
        <v>5</v>
      </c>
    </row>
    <row r="31" spans="1:65" ht="48.95" customHeight="1" x14ac:dyDescent="0.55000000000000004">
      <c r="A31" s="56" t="str">
        <f t="shared" ref="A31:K32" si="16">A8</f>
        <v>(3)</v>
      </c>
      <c r="B31" s="58">
        <f t="shared" ca="1" si="16"/>
        <v>5</v>
      </c>
      <c r="C31" s="20"/>
      <c r="D31" s="23">
        <f t="shared" ca="1" si="16"/>
        <v>1</v>
      </c>
      <c r="E31" s="22">
        <f t="shared" si="16"/>
        <v>0</v>
      </c>
      <c r="F31" s="60" t="str">
        <f t="shared" si="16"/>
        <v>－</v>
      </c>
      <c r="G31" s="58">
        <f t="shared" ca="1" si="16"/>
        <v>1</v>
      </c>
      <c r="H31" s="20"/>
      <c r="I31" s="23">
        <f t="shared" ca="1" si="16"/>
        <v>5</v>
      </c>
      <c r="J31" s="25"/>
      <c r="K31" s="60" t="str">
        <f t="shared" si="16"/>
        <v>＝</v>
      </c>
      <c r="L31" s="7"/>
      <c r="M31" s="52">
        <f ca="1">IF(AN31="B",B31-1,B31-G31)</f>
        <v>4</v>
      </c>
      <c r="N31" s="29"/>
      <c r="O31" s="27">
        <f ca="1">IF(AN31="B",D31+D32,D31-I31)</f>
        <v>7</v>
      </c>
      <c r="P31" s="30"/>
      <c r="Q31" s="54" t="str">
        <f ca="1">IF(AN31="B","－","")</f>
        <v>－</v>
      </c>
      <c r="R31" s="28"/>
      <c r="S31" s="52">
        <f ca="1">IF(AN31="B",G31,"")</f>
        <v>1</v>
      </c>
      <c r="T31" s="6"/>
      <c r="U31" s="27">
        <f ca="1">IF(AN31="B",I31,"")</f>
        <v>5</v>
      </c>
      <c r="V31" s="31"/>
      <c r="W31" s="54" t="str">
        <f ca="1">IF(AN31="B","＝","")</f>
        <v>＝</v>
      </c>
      <c r="X31" s="28"/>
      <c r="Y31" s="52">
        <f ca="1">IF(AN31="B",M31-S31,"")</f>
        <v>3</v>
      </c>
      <c r="Z31" s="28"/>
      <c r="AA31" s="27">
        <f ca="1">IF(AN31="B",O31-U31,"")</f>
        <v>2</v>
      </c>
      <c r="AB31" s="48" t="e">
        <f ca="1">MOD(W31,W32)</f>
        <v>#VALUE!</v>
      </c>
      <c r="AE31" s="12" t="s">
        <v>21</v>
      </c>
      <c r="AF31" s="12">
        <f ca="1">B31-G31</f>
        <v>4</v>
      </c>
      <c r="AG31" s="39" t="str">
        <f ca="1">IF(AF31=0,"B","A")</f>
        <v>A</v>
      </c>
      <c r="AI31" s="12">
        <f ca="1">D32</f>
        <v>6</v>
      </c>
      <c r="AJ31" s="12">
        <f ca="1">D31-I31</f>
        <v>-4</v>
      </c>
      <c r="AK31" s="4"/>
      <c r="AL31" s="40" t="str">
        <f ca="1">IF(AJ31&gt;0,"A",IF(AJ31&lt;0,"B","C"))</f>
        <v>B</v>
      </c>
      <c r="AM31" s="12" t="str">
        <f ca="1">AG31&amp;AL31</f>
        <v>AB</v>
      </c>
      <c r="AN31" s="41" t="str">
        <f ca="1">IF(AM31="AA","A",IF(AM31="AB","B",IF(AM31="AC","C",IF(AM31="BA","D",IF(AM31="BB","E","F")))))</f>
        <v>B</v>
      </c>
      <c r="AX31" s="2"/>
      <c r="AY31" s="12"/>
      <c r="BA31" s="12"/>
      <c r="BB31" s="47"/>
      <c r="BC31" s="47"/>
      <c r="BD31" s="4"/>
      <c r="BF31" s="2">
        <f t="shared" ca="1" si="0"/>
        <v>0.718824961605116</v>
      </c>
      <c r="BG31" s="12">
        <f t="shared" ca="1" si="1"/>
        <v>14</v>
      </c>
      <c r="BI31" s="4">
        <v>31</v>
      </c>
      <c r="BJ31" s="12">
        <v>7</v>
      </c>
      <c r="BK31" s="12">
        <v>4</v>
      </c>
      <c r="BL31" s="12">
        <v>6</v>
      </c>
      <c r="BM31" s="4"/>
    </row>
    <row r="32" spans="1:65" ht="48.95" customHeight="1" x14ac:dyDescent="0.25">
      <c r="A32" s="57"/>
      <c r="B32" s="59"/>
      <c r="C32" s="21"/>
      <c r="D32" s="24">
        <f t="shared" ca="1" si="16"/>
        <v>6</v>
      </c>
      <c r="E32" s="8">
        <f t="shared" si="16"/>
        <v>0</v>
      </c>
      <c r="F32" s="61"/>
      <c r="G32" s="59"/>
      <c r="H32" s="21"/>
      <c r="I32" s="24">
        <f t="shared" ca="1" si="16"/>
        <v>6</v>
      </c>
      <c r="J32" s="26"/>
      <c r="K32" s="61"/>
      <c r="L32" s="11"/>
      <c r="M32" s="53"/>
      <c r="N32" s="42"/>
      <c r="O32" s="44">
        <f ca="1">D32</f>
        <v>6</v>
      </c>
      <c r="P32" s="43"/>
      <c r="Q32" s="55"/>
      <c r="R32" s="32"/>
      <c r="S32" s="53"/>
      <c r="T32" s="9"/>
      <c r="U32" s="44">
        <f ca="1">IF(AN31="B",I32,"")</f>
        <v>6</v>
      </c>
      <c r="V32" s="33"/>
      <c r="W32" s="55"/>
      <c r="X32" s="32"/>
      <c r="Y32" s="53"/>
      <c r="Z32" s="32"/>
      <c r="AA32" s="44">
        <f ca="1">IF(AN31="B",D32,"")</f>
        <v>6</v>
      </c>
      <c r="AB32" s="49">
        <f ca="1">D32</f>
        <v>6</v>
      </c>
      <c r="AE32" s="4"/>
      <c r="AF32" s="12"/>
      <c r="AI32" s="12"/>
      <c r="AJ32" s="12"/>
      <c r="AK32" s="4"/>
      <c r="AL32" s="12"/>
      <c r="AM32" s="12"/>
      <c r="AX32" s="2"/>
      <c r="AY32" s="12"/>
      <c r="BA32" s="12"/>
      <c r="BB32" s="47"/>
      <c r="BC32" s="47"/>
      <c r="BD32" s="4"/>
      <c r="BF32" s="2">
        <f t="shared" ca="1" si="0"/>
        <v>0.58314619140265989</v>
      </c>
      <c r="BG32" s="12">
        <f t="shared" ca="1" si="1"/>
        <v>18</v>
      </c>
      <c r="BI32" s="4">
        <v>32</v>
      </c>
      <c r="BJ32" s="12">
        <v>7</v>
      </c>
      <c r="BK32" s="12">
        <v>5</v>
      </c>
      <c r="BL32" s="12">
        <v>6</v>
      </c>
      <c r="BM32" s="4"/>
    </row>
    <row r="33" spans="1:65" ht="48.95" customHeight="1" x14ac:dyDescent="0.55000000000000004">
      <c r="A33" s="56" t="str">
        <f t="shared" ref="A33:K34" si="17">A10</f>
        <v>(4)</v>
      </c>
      <c r="B33" s="58">
        <f t="shared" ca="1" si="17"/>
        <v>8</v>
      </c>
      <c r="C33" s="20"/>
      <c r="D33" s="23">
        <f t="shared" ca="1" si="17"/>
        <v>2</v>
      </c>
      <c r="E33" s="22">
        <f t="shared" si="17"/>
        <v>0</v>
      </c>
      <c r="F33" s="60" t="str">
        <f t="shared" si="17"/>
        <v>－</v>
      </c>
      <c r="G33" s="58">
        <f t="shared" ca="1" si="17"/>
        <v>2</v>
      </c>
      <c r="H33" s="20"/>
      <c r="I33" s="23">
        <f t="shared" ca="1" si="17"/>
        <v>3</v>
      </c>
      <c r="J33" s="25"/>
      <c r="K33" s="60" t="str">
        <f t="shared" si="17"/>
        <v>＝</v>
      </c>
      <c r="L33" s="7"/>
      <c r="M33" s="52">
        <f ca="1">IF(AN33="B",B33-1,B33-G33)</f>
        <v>7</v>
      </c>
      <c r="N33" s="29"/>
      <c r="O33" s="27">
        <f ca="1">IF(AN33="B",D33+D34,D33-I33)</f>
        <v>8</v>
      </c>
      <c r="P33" s="30"/>
      <c r="Q33" s="54" t="str">
        <f ca="1">IF(AN33="B","－","")</f>
        <v>－</v>
      </c>
      <c r="R33" s="28"/>
      <c r="S33" s="52">
        <f ca="1">IF(AN33="B",G33,"")</f>
        <v>2</v>
      </c>
      <c r="T33" s="6"/>
      <c r="U33" s="27">
        <f ca="1">IF(AN33="B",I33,"")</f>
        <v>3</v>
      </c>
      <c r="V33" s="31"/>
      <c r="W33" s="54" t="str">
        <f ca="1">IF(AN33="B","＝","")</f>
        <v>＝</v>
      </c>
      <c r="X33" s="28"/>
      <c r="Y33" s="52">
        <f ca="1">IF(AN33="B",M33-S33,"")</f>
        <v>5</v>
      </c>
      <c r="Z33" s="28"/>
      <c r="AA33" s="27">
        <f ca="1">IF(AN33="B",O33-U33,"")</f>
        <v>5</v>
      </c>
      <c r="AB33" s="48" t="e">
        <f ca="1">MOD(W33,W34)</f>
        <v>#VALUE!</v>
      </c>
      <c r="AE33" s="12" t="s">
        <v>22</v>
      </c>
      <c r="AF33" s="12">
        <f ca="1">B33-G33</f>
        <v>6</v>
      </c>
      <c r="AG33" s="39" t="str">
        <f ca="1">IF(AF33=0,"B","A")</f>
        <v>A</v>
      </c>
      <c r="AI33" s="12">
        <f ca="1">D34</f>
        <v>6</v>
      </c>
      <c r="AJ33" s="12">
        <f ca="1">D33-I33</f>
        <v>-1</v>
      </c>
      <c r="AK33" s="4"/>
      <c r="AL33" s="40" t="str">
        <f ca="1">IF(AJ33&gt;0,"A",IF(AJ33&lt;0,"B","C"))</f>
        <v>B</v>
      </c>
      <c r="AM33" s="12" t="str">
        <f ca="1">AG33&amp;AL33</f>
        <v>AB</v>
      </c>
      <c r="AN33" s="41" t="str">
        <f ca="1">IF(AM33="AA","A",IF(AM33="AB","B",IF(AM33="AC","C",IF(AM33="BA","D",IF(AM33="BB","E","F")))))</f>
        <v>B</v>
      </c>
      <c r="AX33" s="2"/>
      <c r="AY33" s="12"/>
      <c r="BA33" s="12"/>
      <c r="BB33" s="47"/>
      <c r="BC33" s="47"/>
      <c r="BD33" s="4"/>
      <c r="BF33" s="2"/>
      <c r="BG33" s="12"/>
      <c r="BI33" s="4"/>
      <c r="BJ33" s="4"/>
      <c r="BK33" s="4"/>
      <c r="BL33" s="4"/>
      <c r="BM33" s="4"/>
    </row>
    <row r="34" spans="1:65" ht="48.95" customHeight="1" x14ac:dyDescent="0.25">
      <c r="A34" s="57"/>
      <c r="B34" s="59"/>
      <c r="C34" s="21"/>
      <c r="D34" s="24">
        <f t="shared" ca="1" si="17"/>
        <v>6</v>
      </c>
      <c r="E34" s="8">
        <f t="shared" si="17"/>
        <v>0</v>
      </c>
      <c r="F34" s="61"/>
      <c r="G34" s="59"/>
      <c r="H34" s="21"/>
      <c r="I34" s="24">
        <f t="shared" ca="1" si="17"/>
        <v>6</v>
      </c>
      <c r="J34" s="26"/>
      <c r="K34" s="61"/>
      <c r="L34" s="11"/>
      <c r="M34" s="53"/>
      <c r="N34" s="42"/>
      <c r="O34" s="44">
        <f ca="1">D34</f>
        <v>6</v>
      </c>
      <c r="P34" s="43"/>
      <c r="Q34" s="55"/>
      <c r="R34" s="32"/>
      <c r="S34" s="53"/>
      <c r="T34" s="9"/>
      <c r="U34" s="44">
        <f ca="1">IF(AN33="B",I34,"")</f>
        <v>6</v>
      </c>
      <c r="V34" s="33"/>
      <c r="W34" s="55"/>
      <c r="X34" s="32"/>
      <c r="Y34" s="53"/>
      <c r="Z34" s="32"/>
      <c r="AA34" s="44">
        <f ca="1">IF(AN33="B",D34,"")</f>
        <v>6</v>
      </c>
      <c r="AB34" s="49">
        <f ca="1">D34</f>
        <v>6</v>
      </c>
      <c r="AE34" s="4"/>
      <c r="AF34" s="12"/>
      <c r="AI34" s="12"/>
      <c r="AJ34" s="12"/>
      <c r="AK34" s="4"/>
      <c r="AL34" s="12"/>
      <c r="AM34" s="12"/>
      <c r="AX34" s="2"/>
      <c r="AY34" s="12"/>
      <c r="BA34" s="12"/>
      <c r="BB34" s="47"/>
      <c r="BC34" s="47"/>
      <c r="BD34" s="4"/>
      <c r="BF34" s="2"/>
      <c r="BG34" s="12"/>
      <c r="BI34" s="4"/>
      <c r="BJ34" s="4"/>
      <c r="BK34" s="4"/>
      <c r="BL34" s="4"/>
      <c r="BM34" s="4"/>
    </row>
    <row r="35" spans="1:65" ht="48.95" customHeight="1" x14ac:dyDescent="0.55000000000000004">
      <c r="A35" s="56" t="str">
        <f t="shared" ref="A35:K36" si="18">A12</f>
        <v>(5)</v>
      </c>
      <c r="B35" s="58">
        <f t="shared" ca="1" si="18"/>
        <v>2</v>
      </c>
      <c r="C35" s="20"/>
      <c r="D35" s="23">
        <f t="shared" ca="1" si="18"/>
        <v>3</v>
      </c>
      <c r="E35" s="22">
        <f t="shared" si="18"/>
        <v>0</v>
      </c>
      <c r="F35" s="60" t="str">
        <f t="shared" si="18"/>
        <v>－</v>
      </c>
      <c r="G35" s="58">
        <f t="shared" ca="1" si="18"/>
        <v>1</v>
      </c>
      <c r="H35" s="20"/>
      <c r="I35" s="23">
        <f t="shared" ca="1" si="18"/>
        <v>4</v>
      </c>
      <c r="J35" s="25"/>
      <c r="K35" s="60" t="str">
        <f t="shared" si="18"/>
        <v>＝</v>
      </c>
      <c r="L35" s="7"/>
      <c r="M35" s="52">
        <f ca="1">IF(AN35="B",B35-1,B35-G35)</f>
        <v>1</v>
      </c>
      <c r="N35" s="29"/>
      <c r="O35" s="27">
        <f ca="1">IF(AN35="B",D35+D36,D35-I35)</f>
        <v>8</v>
      </c>
      <c r="P35" s="30"/>
      <c r="Q35" s="54" t="str">
        <f ca="1">IF(AN35="B","－","")</f>
        <v>－</v>
      </c>
      <c r="R35" s="28"/>
      <c r="S35" s="52">
        <f ca="1">IF(AN35="B",G35,"")</f>
        <v>1</v>
      </c>
      <c r="T35" s="6"/>
      <c r="U35" s="27">
        <f ca="1">IF(AN35="B",I35,"")</f>
        <v>4</v>
      </c>
      <c r="V35" s="31"/>
      <c r="W35" s="54" t="str">
        <f ca="1">IF(AN35="B","＝","")</f>
        <v>＝</v>
      </c>
      <c r="X35" s="28"/>
      <c r="Y35" s="52">
        <f ca="1">IF(AN35="B",M35-S35,"")</f>
        <v>0</v>
      </c>
      <c r="Z35" s="28"/>
      <c r="AA35" s="27">
        <f ca="1">IF(AN35="B",O35-U35,"")</f>
        <v>4</v>
      </c>
      <c r="AB35" s="48" t="e">
        <f ca="1">MOD(W35,W36)</f>
        <v>#VALUE!</v>
      </c>
      <c r="AE35" s="12" t="s">
        <v>23</v>
      </c>
      <c r="AF35" s="12">
        <f ca="1">B35-G35</f>
        <v>1</v>
      </c>
      <c r="AG35" s="39" t="str">
        <f ca="1">IF(AF35=0,"B","A")</f>
        <v>A</v>
      </c>
      <c r="AI35" s="12">
        <f ca="1">D36</f>
        <v>5</v>
      </c>
      <c r="AJ35" s="12">
        <f ca="1">D35-I35</f>
        <v>-1</v>
      </c>
      <c r="AK35" s="4"/>
      <c r="AL35" s="40" t="str">
        <f ca="1">IF(AJ35&gt;0,"A",IF(AJ35&lt;0,"B","C"))</f>
        <v>B</v>
      </c>
      <c r="AM35" s="12" t="str">
        <f ca="1">AG35&amp;AL35</f>
        <v>AB</v>
      </c>
      <c r="AN35" s="41" t="str">
        <f ca="1">IF(AM35="AA","A",IF(AM35="AB","B",IF(AM35="AC","C",IF(AM35="BA","D",IF(AM35="BB","E","F")))))</f>
        <v>B</v>
      </c>
      <c r="AX35" s="2"/>
      <c r="AY35" s="12"/>
      <c r="BA35" s="12"/>
      <c r="BB35" s="47"/>
      <c r="BC35" s="47"/>
      <c r="BD35" s="4"/>
      <c r="BF35" s="2"/>
      <c r="BG35" s="12"/>
      <c r="BI35" s="4"/>
      <c r="BJ35" s="4"/>
      <c r="BK35" s="4"/>
      <c r="BL35" s="4"/>
      <c r="BM35" s="4"/>
    </row>
    <row r="36" spans="1:65" ht="48.95" customHeight="1" x14ac:dyDescent="0.25">
      <c r="A36" s="57"/>
      <c r="B36" s="59"/>
      <c r="C36" s="21"/>
      <c r="D36" s="24">
        <f t="shared" ca="1" si="18"/>
        <v>5</v>
      </c>
      <c r="E36" s="8">
        <f t="shared" si="18"/>
        <v>0</v>
      </c>
      <c r="F36" s="61"/>
      <c r="G36" s="59"/>
      <c r="H36" s="21"/>
      <c r="I36" s="24">
        <f t="shared" ca="1" si="18"/>
        <v>5</v>
      </c>
      <c r="J36" s="26"/>
      <c r="K36" s="61"/>
      <c r="L36" s="11"/>
      <c r="M36" s="53"/>
      <c r="N36" s="42"/>
      <c r="O36" s="44">
        <f ca="1">D36</f>
        <v>5</v>
      </c>
      <c r="P36" s="43"/>
      <c r="Q36" s="55"/>
      <c r="R36" s="32"/>
      <c r="S36" s="53"/>
      <c r="T36" s="9"/>
      <c r="U36" s="44">
        <f ca="1">IF(AN35="B",I36,"")</f>
        <v>5</v>
      </c>
      <c r="V36" s="33"/>
      <c r="W36" s="55"/>
      <c r="X36" s="32"/>
      <c r="Y36" s="53"/>
      <c r="Z36" s="32"/>
      <c r="AA36" s="44">
        <f ca="1">IF(AN35="B",D36,"")</f>
        <v>5</v>
      </c>
      <c r="AB36" s="49">
        <f ca="1">D36</f>
        <v>5</v>
      </c>
      <c r="AE36" s="4"/>
      <c r="AF36" s="12"/>
      <c r="AI36" s="12"/>
      <c r="AJ36" s="12"/>
      <c r="AK36" s="4"/>
      <c r="AL36" s="12"/>
      <c r="AM36" s="12"/>
      <c r="AX36" s="2"/>
      <c r="AY36" s="12"/>
      <c r="BA36" s="12"/>
      <c r="BB36" s="47"/>
      <c r="BC36" s="47"/>
      <c r="BD36" s="4"/>
      <c r="BF36" s="2"/>
      <c r="BG36" s="12"/>
      <c r="BI36" s="4"/>
      <c r="BJ36" s="4"/>
      <c r="BK36" s="4"/>
      <c r="BL36" s="4"/>
      <c r="BM36" s="4"/>
    </row>
    <row r="37" spans="1:65" ht="48.95" customHeight="1" x14ac:dyDescent="0.55000000000000004">
      <c r="A37" s="56" t="str">
        <f t="shared" ref="A37:K38" si="19">A14</f>
        <v>(6)</v>
      </c>
      <c r="B37" s="58">
        <f t="shared" ca="1" si="19"/>
        <v>7</v>
      </c>
      <c r="C37" s="20"/>
      <c r="D37" s="23">
        <f t="shared" ca="1" si="19"/>
        <v>1</v>
      </c>
      <c r="E37" s="22">
        <f t="shared" si="19"/>
        <v>0</v>
      </c>
      <c r="F37" s="60" t="str">
        <f t="shared" si="19"/>
        <v>－</v>
      </c>
      <c r="G37" s="58">
        <f t="shared" ca="1" si="19"/>
        <v>2</v>
      </c>
      <c r="H37" s="20"/>
      <c r="I37" s="23">
        <f t="shared" ca="1" si="19"/>
        <v>5</v>
      </c>
      <c r="J37" s="25"/>
      <c r="K37" s="60" t="str">
        <f t="shared" si="19"/>
        <v>＝</v>
      </c>
      <c r="L37" s="7"/>
      <c r="M37" s="52">
        <f ca="1">IF(AN37="B",B37-1,B37-G37)</f>
        <v>6</v>
      </c>
      <c r="N37" s="29"/>
      <c r="O37" s="27">
        <f ca="1">IF(AN37="B",D37+D38,D37-I37)</f>
        <v>8</v>
      </c>
      <c r="P37" s="30"/>
      <c r="Q37" s="54" t="str">
        <f ca="1">IF(AN37="B","－","")</f>
        <v>－</v>
      </c>
      <c r="R37" s="28"/>
      <c r="S37" s="52">
        <f ca="1">IF(AN37="B",G37,"")</f>
        <v>2</v>
      </c>
      <c r="T37" s="6"/>
      <c r="U37" s="27">
        <f ca="1">IF(AN37="B",I37,"")</f>
        <v>5</v>
      </c>
      <c r="V37" s="31"/>
      <c r="W37" s="54" t="str">
        <f ca="1">IF(AN37="B","＝","")</f>
        <v>＝</v>
      </c>
      <c r="X37" s="28"/>
      <c r="Y37" s="52">
        <f ca="1">IF(AN37="B",M37-S37,"")</f>
        <v>4</v>
      </c>
      <c r="Z37" s="28"/>
      <c r="AA37" s="27">
        <f ca="1">IF(AN37="B",O37-U37,"")</f>
        <v>3</v>
      </c>
      <c r="AB37" s="48" t="e">
        <f ca="1">MOD(W37,W38)</f>
        <v>#VALUE!</v>
      </c>
      <c r="AE37" s="12" t="s">
        <v>24</v>
      </c>
      <c r="AF37" s="12">
        <f ca="1">B37-G37</f>
        <v>5</v>
      </c>
      <c r="AG37" s="39" t="str">
        <f ca="1">IF(AF37=0,"B","A")</f>
        <v>A</v>
      </c>
      <c r="AI37" s="12">
        <f ca="1">D38</f>
        <v>7</v>
      </c>
      <c r="AJ37" s="12">
        <f ca="1">D37-I37</f>
        <v>-4</v>
      </c>
      <c r="AK37" s="4"/>
      <c r="AL37" s="40" t="str">
        <f ca="1">IF(AJ37&gt;0,"A",IF(AJ37&lt;0,"B","C"))</f>
        <v>B</v>
      </c>
      <c r="AM37" s="12" t="str">
        <f ca="1">AG37&amp;AL37</f>
        <v>AB</v>
      </c>
      <c r="AN37" s="41" t="str">
        <f ca="1">IF(AM37="AA","A",IF(AM37="AB","B",IF(AM37="AC","C",IF(AM37="BA","D",IF(AM37="BB","E","F")))))</f>
        <v>B</v>
      </c>
      <c r="AX37" s="2"/>
      <c r="AY37" s="12"/>
      <c r="BA37" s="4"/>
      <c r="BB37" s="47"/>
      <c r="BC37" s="47"/>
      <c r="BD37" s="4"/>
      <c r="BF37" s="2"/>
      <c r="BG37" s="12"/>
      <c r="BI37" s="4"/>
      <c r="BJ37" s="4"/>
      <c r="BK37" s="4"/>
      <c r="BL37" s="4"/>
      <c r="BM37" s="4"/>
    </row>
    <row r="38" spans="1:65" ht="48.95" customHeight="1" x14ac:dyDescent="0.25">
      <c r="A38" s="57"/>
      <c r="B38" s="59"/>
      <c r="C38" s="21"/>
      <c r="D38" s="24">
        <f t="shared" ca="1" si="19"/>
        <v>7</v>
      </c>
      <c r="E38" s="8">
        <f t="shared" si="19"/>
        <v>0</v>
      </c>
      <c r="F38" s="61"/>
      <c r="G38" s="59"/>
      <c r="H38" s="21"/>
      <c r="I38" s="24">
        <f t="shared" ca="1" si="19"/>
        <v>7</v>
      </c>
      <c r="J38" s="26"/>
      <c r="K38" s="61"/>
      <c r="L38" s="11"/>
      <c r="M38" s="53"/>
      <c r="N38" s="42"/>
      <c r="O38" s="44">
        <f ca="1">D38</f>
        <v>7</v>
      </c>
      <c r="P38" s="43"/>
      <c r="Q38" s="55"/>
      <c r="R38" s="32"/>
      <c r="S38" s="53"/>
      <c r="T38" s="9"/>
      <c r="U38" s="44">
        <f ca="1">IF(AN37="B",I38,"")</f>
        <v>7</v>
      </c>
      <c r="V38" s="33"/>
      <c r="W38" s="55"/>
      <c r="X38" s="32"/>
      <c r="Y38" s="53"/>
      <c r="Z38" s="32"/>
      <c r="AA38" s="44">
        <f ca="1">IF(AN37="B",D38,"")</f>
        <v>7</v>
      </c>
      <c r="AB38" s="49">
        <f ca="1">D38</f>
        <v>7</v>
      </c>
      <c r="AE38" s="4"/>
      <c r="AF38" s="12"/>
      <c r="AI38" s="12"/>
      <c r="AJ38" s="12"/>
      <c r="AK38" s="4"/>
      <c r="AL38" s="12"/>
      <c r="AM38" s="12"/>
      <c r="AX38" s="2"/>
      <c r="AY38" s="12"/>
      <c r="BA38" s="4"/>
      <c r="BB38" s="47"/>
      <c r="BC38" s="47"/>
      <c r="BD38" s="4"/>
      <c r="BF38" s="2"/>
      <c r="BG38" s="12"/>
      <c r="BI38" s="4"/>
      <c r="BJ38" s="4"/>
      <c r="BK38" s="4"/>
      <c r="BL38" s="4"/>
      <c r="BM38" s="4"/>
    </row>
    <row r="39" spans="1:65" ht="48.95" customHeight="1" x14ac:dyDescent="0.55000000000000004">
      <c r="A39" s="56" t="str">
        <f t="shared" ref="A39:K40" si="20">A16</f>
        <v>(7)</v>
      </c>
      <c r="B39" s="58">
        <f t="shared" ca="1" si="20"/>
        <v>3</v>
      </c>
      <c r="C39" s="20"/>
      <c r="D39" s="23">
        <f t="shared" ca="1" si="20"/>
        <v>1</v>
      </c>
      <c r="E39" s="22">
        <f t="shared" si="20"/>
        <v>0</v>
      </c>
      <c r="F39" s="60" t="str">
        <f t="shared" si="20"/>
        <v>－</v>
      </c>
      <c r="G39" s="58">
        <f t="shared" ca="1" si="20"/>
        <v>1</v>
      </c>
      <c r="H39" s="20"/>
      <c r="I39" s="23">
        <f t="shared" ca="1" si="20"/>
        <v>2</v>
      </c>
      <c r="J39" s="25"/>
      <c r="K39" s="60" t="str">
        <f t="shared" si="20"/>
        <v>＝</v>
      </c>
      <c r="L39" s="7"/>
      <c r="M39" s="52">
        <f ca="1">IF(AN39="B",B39-1,B39-G39)</f>
        <v>2</v>
      </c>
      <c r="N39" s="29"/>
      <c r="O39" s="27">
        <f ca="1">IF(AN39="B",D39+D40,D39-I39)</f>
        <v>7</v>
      </c>
      <c r="P39" s="30"/>
      <c r="Q39" s="54" t="str">
        <f ca="1">IF(AN39="B","－","")</f>
        <v>－</v>
      </c>
      <c r="R39" s="28"/>
      <c r="S39" s="52">
        <f ca="1">IF(AN39="B",G39,"")</f>
        <v>1</v>
      </c>
      <c r="T39" s="6"/>
      <c r="U39" s="27">
        <f ca="1">IF(AN39="B",I39,"")</f>
        <v>2</v>
      </c>
      <c r="V39" s="31"/>
      <c r="W39" s="54" t="str">
        <f ca="1">IF(AN39="B","＝","")</f>
        <v>＝</v>
      </c>
      <c r="X39" s="28"/>
      <c r="Y39" s="52">
        <f ca="1">IF(AN39="B",M39-S39,"")</f>
        <v>1</v>
      </c>
      <c r="Z39" s="28"/>
      <c r="AA39" s="27">
        <f ca="1">IF(AN39="B",O39-U39,"")</f>
        <v>5</v>
      </c>
      <c r="AB39" s="48" t="e">
        <f ca="1">MOD(W39,W40)</f>
        <v>#VALUE!</v>
      </c>
      <c r="AE39" s="12" t="s">
        <v>25</v>
      </c>
      <c r="AF39" s="12">
        <f ca="1">B39-G39</f>
        <v>2</v>
      </c>
      <c r="AG39" s="39" t="str">
        <f ca="1">IF(AF39=0,"B","A")</f>
        <v>A</v>
      </c>
      <c r="AI39" s="12">
        <f ca="1">D40</f>
        <v>6</v>
      </c>
      <c r="AJ39" s="12">
        <f ca="1">D39-I39</f>
        <v>-1</v>
      </c>
      <c r="AK39" s="4"/>
      <c r="AL39" s="40" t="str">
        <f ca="1">IF(AJ39&gt;0,"A",IF(AJ39&lt;0,"B","C"))</f>
        <v>B</v>
      </c>
      <c r="AM39" s="12" t="str">
        <f ca="1">AG39&amp;AL39</f>
        <v>AB</v>
      </c>
      <c r="AN39" s="41" t="str">
        <f ca="1">IF(AM39="AA","A",IF(AM39="AB","B",IF(AM39="AC","C",IF(AM39="BA","D",IF(AM39="BB","E","F")))))</f>
        <v>B</v>
      </c>
      <c r="AX39" s="2"/>
      <c r="AY39" s="12"/>
      <c r="BA39" s="4"/>
      <c r="BB39" s="47"/>
      <c r="BC39" s="47"/>
      <c r="BD39" s="4"/>
      <c r="BF39" s="2"/>
      <c r="BG39" s="12"/>
      <c r="BI39" s="4"/>
      <c r="BJ39" s="4"/>
      <c r="BK39" s="4"/>
      <c r="BL39" s="4"/>
      <c r="BM39" s="4"/>
    </row>
    <row r="40" spans="1:65" ht="48.95" customHeight="1" x14ac:dyDescent="0.25">
      <c r="A40" s="57"/>
      <c r="B40" s="59"/>
      <c r="C40" s="21"/>
      <c r="D40" s="24">
        <f t="shared" ca="1" si="20"/>
        <v>6</v>
      </c>
      <c r="E40" s="8">
        <f t="shared" si="20"/>
        <v>0</v>
      </c>
      <c r="F40" s="61"/>
      <c r="G40" s="59"/>
      <c r="H40" s="21"/>
      <c r="I40" s="24">
        <f t="shared" ca="1" si="20"/>
        <v>6</v>
      </c>
      <c r="J40" s="26"/>
      <c r="K40" s="61"/>
      <c r="L40" s="11"/>
      <c r="M40" s="53"/>
      <c r="N40" s="42"/>
      <c r="O40" s="44">
        <f ca="1">D40</f>
        <v>6</v>
      </c>
      <c r="P40" s="43"/>
      <c r="Q40" s="55"/>
      <c r="R40" s="32"/>
      <c r="S40" s="53"/>
      <c r="T40" s="9"/>
      <c r="U40" s="44">
        <f ca="1">IF(AN39="B",I40,"")</f>
        <v>6</v>
      </c>
      <c r="V40" s="33"/>
      <c r="W40" s="55"/>
      <c r="X40" s="32"/>
      <c r="Y40" s="53"/>
      <c r="Z40" s="32"/>
      <c r="AA40" s="44">
        <f ca="1">IF(AN39="B",D40,"")</f>
        <v>6</v>
      </c>
      <c r="AB40" s="49">
        <f ca="1">D40</f>
        <v>6</v>
      </c>
      <c r="AE40" s="4"/>
      <c r="AF40" s="12"/>
      <c r="AI40" s="12"/>
      <c r="AJ40" s="12"/>
      <c r="AK40" s="4"/>
      <c r="AL40" s="12"/>
      <c r="AM40" s="12"/>
      <c r="AX40" s="2"/>
      <c r="AY40" s="12"/>
      <c r="BA40" s="4"/>
      <c r="BB40" s="47"/>
      <c r="BC40" s="47"/>
      <c r="BD40" s="4"/>
      <c r="BF40" s="2"/>
      <c r="BG40" s="12"/>
      <c r="BI40" s="4"/>
      <c r="BJ40" s="4"/>
      <c r="BK40" s="4"/>
      <c r="BL40" s="4"/>
      <c r="BM40" s="4"/>
    </row>
    <row r="41" spans="1:65" ht="48.95" customHeight="1" x14ac:dyDescent="0.55000000000000004">
      <c r="A41" s="56" t="str">
        <f t="shared" ref="A41:K42" si="21">A18</f>
        <v>(8)</v>
      </c>
      <c r="B41" s="58">
        <f t="shared" ca="1" si="21"/>
        <v>6</v>
      </c>
      <c r="C41" s="20"/>
      <c r="D41" s="23">
        <f t="shared" ca="1" si="21"/>
        <v>1</v>
      </c>
      <c r="E41" s="22">
        <f t="shared" si="21"/>
        <v>0</v>
      </c>
      <c r="F41" s="60" t="str">
        <f t="shared" si="21"/>
        <v>－</v>
      </c>
      <c r="G41" s="58">
        <f t="shared" ca="1" si="21"/>
        <v>2</v>
      </c>
      <c r="H41" s="20"/>
      <c r="I41" s="23">
        <f t="shared" ca="1" si="21"/>
        <v>4</v>
      </c>
      <c r="J41" s="25"/>
      <c r="K41" s="60" t="str">
        <f t="shared" si="21"/>
        <v>＝</v>
      </c>
      <c r="L41" s="7"/>
      <c r="M41" s="52">
        <f ca="1">IF(AN41="B",B41-1,B41-G41)</f>
        <v>5</v>
      </c>
      <c r="N41" s="29"/>
      <c r="O41" s="27">
        <f ca="1">IF(AN41="B",D41+D42,D41-I41)</f>
        <v>8</v>
      </c>
      <c r="P41" s="30"/>
      <c r="Q41" s="54" t="str">
        <f ca="1">IF(AN41="B","－","")</f>
        <v>－</v>
      </c>
      <c r="R41" s="28"/>
      <c r="S41" s="52">
        <f ca="1">IF(AN41="B",G41,"")</f>
        <v>2</v>
      </c>
      <c r="T41" s="6"/>
      <c r="U41" s="27">
        <f ca="1">IF(AN41="B",I41,"")</f>
        <v>4</v>
      </c>
      <c r="V41" s="31"/>
      <c r="W41" s="54" t="str">
        <f ca="1">IF(AN41="B","＝","")</f>
        <v>＝</v>
      </c>
      <c r="X41" s="28"/>
      <c r="Y41" s="52">
        <f ca="1">IF(AN41="B",M41-S41,"")</f>
        <v>3</v>
      </c>
      <c r="Z41" s="28"/>
      <c r="AA41" s="27">
        <f ca="1">IF(AN41="B",O41-U41,"")</f>
        <v>4</v>
      </c>
      <c r="AB41" s="48" t="e">
        <f ca="1">MOD(W41,W42)</f>
        <v>#VALUE!</v>
      </c>
      <c r="AE41" s="12" t="s">
        <v>26</v>
      </c>
      <c r="AF41" s="12">
        <f ca="1">B41-G41</f>
        <v>4</v>
      </c>
      <c r="AG41" s="39" t="str">
        <f ca="1">IF(AF41=0,"B","A")</f>
        <v>A</v>
      </c>
      <c r="AI41" s="12">
        <f ca="1">D42</f>
        <v>7</v>
      </c>
      <c r="AJ41" s="12">
        <f ca="1">D41-I41</f>
        <v>-3</v>
      </c>
      <c r="AK41" s="4"/>
      <c r="AL41" s="40" t="str">
        <f ca="1">IF(AJ41&gt;0,"A",IF(AJ41&lt;0,"B","C"))</f>
        <v>B</v>
      </c>
      <c r="AM41" s="12" t="str">
        <f ca="1">AG41&amp;AL41</f>
        <v>AB</v>
      </c>
      <c r="AN41" s="41" t="str">
        <f ca="1">IF(AM41="AA","A",IF(AM41="AB","B",IF(AM41="AC","C",IF(AM41="BA","D",IF(AM41="BB","E","F")))))</f>
        <v>B</v>
      </c>
      <c r="AX41" s="2"/>
      <c r="AY41" s="12"/>
      <c r="BA41" s="4"/>
      <c r="BB41" s="47"/>
      <c r="BC41" s="47"/>
      <c r="BD41" s="4"/>
      <c r="BF41" s="2"/>
      <c r="BG41" s="12"/>
      <c r="BI41" s="4"/>
      <c r="BJ41" s="4"/>
      <c r="BK41" s="4"/>
      <c r="BL41" s="4"/>
      <c r="BM41" s="4"/>
    </row>
    <row r="42" spans="1:65" ht="48.95" customHeight="1" x14ac:dyDescent="0.25">
      <c r="A42" s="57"/>
      <c r="B42" s="59"/>
      <c r="C42" s="21"/>
      <c r="D42" s="24">
        <f t="shared" ca="1" si="21"/>
        <v>7</v>
      </c>
      <c r="E42" s="8">
        <f t="shared" si="21"/>
        <v>0</v>
      </c>
      <c r="F42" s="61"/>
      <c r="G42" s="59"/>
      <c r="H42" s="21"/>
      <c r="I42" s="24">
        <f t="shared" ca="1" si="21"/>
        <v>7</v>
      </c>
      <c r="J42" s="26"/>
      <c r="K42" s="61"/>
      <c r="L42" s="11"/>
      <c r="M42" s="53"/>
      <c r="N42" s="42"/>
      <c r="O42" s="44">
        <f ca="1">D42</f>
        <v>7</v>
      </c>
      <c r="P42" s="43"/>
      <c r="Q42" s="55"/>
      <c r="R42" s="32"/>
      <c r="S42" s="53"/>
      <c r="T42" s="9"/>
      <c r="U42" s="44">
        <f ca="1">IF(AN41="B",I42,"")</f>
        <v>7</v>
      </c>
      <c r="V42" s="33"/>
      <c r="W42" s="55"/>
      <c r="X42" s="32"/>
      <c r="Y42" s="53"/>
      <c r="Z42" s="32"/>
      <c r="AA42" s="44">
        <f ca="1">IF(AN41="B",D42,"")</f>
        <v>7</v>
      </c>
      <c r="AB42" s="49">
        <f ca="1">D42</f>
        <v>7</v>
      </c>
      <c r="AE42" s="4"/>
      <c r="AF42" s="36"/>
      <c r="AI42" s="12"/>
      <c r="AJ42" s="12"/>
      <c r="AK42" s="4"/>
      <c r="AL42" s="12"/>
      <c r="AM42" s="12"/>
      <c r="AX42" s="2"/>
      <c r="AY42" s="12"/>
      <c r="BA42" s="4"/>
      <c r="BB42" s="47"/>
      <c r="BC42" s="47"/>
      <c r="BD42" s="4"/>
      <c r="BF42" s="2"/>
      <c r="BG42" s="12"/>
      <c r="BI42" s="4"/>
      <c r="BJ42" s="4"/>
      <c r="BK42" s="4"/>
      <c r="BL42" s="4"/>
      <c r="BM42" s="4"/>
    </row>
    <row r="43" spans="1:65" ht="48.95" customHeight="1" x14ac:dyDescent="0.55000000000000004">
      <c r="A43" s="56" t="str">
        <f t="shared" ref="A43:K44" si="22">A20</f>
        <v>(9)</v>
      </c>
      <c r="B43" s="58">
        <f t="shared" ca="1" si="22"/>
        <v>3</v>
      </c>
      <c r="C43" s="20"/>
      <c r="D43" s="23">
        <f t="shared" ca="1" si="22"/>
        <v>2</v>
      </c>
      <c r="E43" s="22">
        <f t="shared" si="22"/>
        <v>0</v>
      </c>
      <c r="F43" s="60" t="str">
        <f t="shared" si="22"/>
        <v>－</v>
      </c>
      <c r="G43" s="58">
        <f t="shared" ca="1" si="22"/>
        <v>2</v>
      </c>
      <c r="H43" s="20"/>
      <c r="I43" s="23">
        <f t="shared" ca="1" si="22"/>
        <v>4</v>
      </c>
      <c r="J43" s="25"/>
      <c r="K43" s="60" t="str">
        <f t="shared" si="22"/>
        <v>＝</v>
      </c>
      <c r="L43" s="7"/>
      <c r="M43" s="52">
        <f ca="1">IF(AN43="B",B43-1,B43-G43)</f>
        <v>2</v>
      </c>
      <c r="N43" s="29"/>
      <c r="O43" s="27">
        <f ca="1">IF(AN43="B",D43+D44,D43-I43)</f>
        <v>7</v>
      </c>
      <c r="P43" s="30"/>
      <c r="Q43" s="54" t="str">
        <f ca="1">IF(AN43="B","－","")</f>
        <v>－</v>
      </c>
      <c r="R43" s="28"/>
      <c r="S43" s="52">
        <f ca="1">IF(AN43="B",G43,"")</f>
        <v>2</v>
      </c>
      <c r="T43" s="6"/>
      <c r="U43" s="27">
        <f ca="1">IF(AN43="B",I43,"")</f>
        <v>4</v>
      </c>
      <c r="V43" s="31"/>
      <c r="W43" s="54" t="str">
        <f ca="1">IF(AN43="B","＝","")</f>
        <v>＝</v>
      </c>
      <c r="X43" s="28"/>
      <c r="Y43" s="52">
        <f ca="1">IF(AN43="B",M43-S43,"")</f>
        <v>0</v>
      </c>
      <c r="Z43" s="28"/>
      <c r="AA43" s="27">
        <f ca="1">IF(AN43="B",O43-U43,"")</f>
        <v>3</v>
      </c>
      <c r="AB43" s="48" t="e">
        <f ca="1">MOD(W43,W44)</f>
        <v>#VALUE!</v>
      </c>
      <c r="AE43" s="12" t="s">
        <v>27</v>
      </c>
      <c r="AF43" s="12">
        <f ca="1">B43-G43</f>
        <v>1</v>
      </c>
      <c r="AG43" s="39" t="str">
        <f ca="1">IF(AF43=0,"B","A")</f>
        <v>A</v>
      </c>
      <c r="AI43" s="12">
        <f ca="1">D44</f>
        <v>5</v>
      </c>
      <c r="AJ43" s="12">
        <f ca="1">D43-I43</f>
        <v>-2</v>
      </c>
      <c r="AK43" s="4"/>
      <c r="AL43" s="40" t="str">
        <f ca="1">IF(AJ43&gt;0,"A",IF(AJ43&lt;0,"B","C"))</f>
        <v>B</v>
      </c>
      <c r="AM43" s="12" t="str">
        <f ca="1">AG43&amp;AL43</f>
        <v>AB</v>
      </c>
      <c r="AN43" s="41" t="str">
        <f ca="1">IF(AM43="AA","A",IF(AM43="AB","B",IF(AM43="AC","C",IF(AM43="BA","D",IF(AM43="BB","E","F")))))</f>
        <v>B</v>
      </c>
      <c r="AX43" s="2"/>
      <c r="AY43" s="12"/>
      <c r="BA43" s="4"/>
      <c r="BB43" s="47"/>
      <c r="BC43" s="47"/>
      <c r="BD43" s="4"/>
      <c r="BF43" s="2"/>
      <c r="BG43" s="12"/>
      <c r="BI43" s="4"/>
      <c r="BJ43" s="4"/>
      <c r="BK43" s="4"/>
      <c r="BL43" s="4"/>
      <c r="BM43" s="4"/>
    </row>
    <row r="44" spans="1:65" ht="48.95" customHeight="1" x14ac:dyDescent="0.25">
      <c r="A44" s="57"/>
      <c r="B44" s="59"/>
      <c r="C44" s="21"/>
      <c r="D44" s="24">
        <f t="shared" ca="1" si="22"/>
        <v>5</v>
      </c>
      <c r="E44" s="8">
        <f t="shared" si="22"/>
        <v>0</v>
      </c>
      <c r="F44" s="61"/>
      <c r="G44" s="59"/>
      <c r="H44" s="21"/>
      <c r="I44" s="24">
        <f t="shared" ca="1" si="22"/>
        <v>5</v>
      </c>
      <c r="J44" s="26"/>
      <c r="K44" s="61"/>
      <c r="L44" s="11"/>
      <c r="M44" s="53"/>
      <c r="N44" s="42"/>
      <c r="O44" s="44">
        <f ca="1">D44</f>
        <v>5</v>
      </c>
      <c r="P44" s="43"/>
      <c r="Q44" s="55"/>
      <c r="R44" s="32"/>
      <c r="S44" s="53"/>
      <c r="T44" s="9"/>
      <c r="U44" s="44">
        <f ca="1">IF(AN43="B",I44,"")</f>
        <v>5</v>
      </c>
      <c r="V44" s="33"/>
      <c r="W44" s="55"/>
      <c r="X44" s="32"/>
      <c r="Y44" s="53"/>
      <c r="Z44" s="32"/>
      <c r="AA44" s="44">
        <f ca="1">IF(AN43="B",D44,"")</f>
        <v>5</v>
      </c>
      <c r="AB44" s="49">
        <f ca="1">D44</f>
        <v>5</v>
      </c>
      <c r="AE44" s="4"/>
      <c r="AF44" s="36"/>
      <c r="AX44" s="2"/>
      <c r="AY44" s="12"/>
      <c r="BA44" s="4"/>
      <c r="BB44" s="47"/>
      <c r="BC44" s="47"/>
      <c r="BD44" s="4"/>
      <c r="BF44" s="2"/>
      <c r="BG44" s="12"/>
      <c r="BI44" s="4"/>
      <c r="BJ44" s="4"/>
      <c r="BK44" s="4"/>
      <c r="BL44" s="4"/>
      <c r="BM44" s="4"/>
    </row>
    <row r="45" spans="1:65" ht="48.95" customHeight="1" x14ac:dyDescent="0.55000000000000004">
      <c r="A45" s="56" t="str">
        <f t="shared" ref="A45:K46" si="23">A22</f>
        <v>(10)</v>
      </c>
      <c r="B45" s="58">
        <f t="shared" ca="1" si="23"/>
        <v>6</v>
      </c>
      <c r="C45" s="20"/>
      <c r="D45" s="23">
        <f t="shared" ca="1" si="23"/>
        <v>3</v>
      </c>
      <c r="E45" s="22">
        <f t="shared" si="23"/>
        <v>0</v>
      </c>
      <c r="F45" s="60" t="str">
        <f t="shared" si="23"/>
        <v>－</v>
      </c>
      <c r="G45" s="58">
        <f t="shared" ca="1" si="23"/>
        <v>5</v>
      </c>
      <c r="H45" s="20"/>
      <c r="I45" s="23">
        <f t="shared" ca="1" si="23"/>
        <v>5</v>
      </c>
      <c r="J45" s="25"/>
      <c r="K45" s="60" t="str">
        <f t="shared" si="23"/>
        <v>＝</v>
      </c>
      <c r="L45" s="7"/>
      <c r="M45" s="52">
        <f ca="1">IF(AN45="B",B45-1,B45-G45)</f>
        <v>5</v>
      </c>
      <c r="N45" s="29"/>
      <c r="O45" s="27">
        <f ca="1">IF(AN45="B",D45+D46,D45-I45)</f>
        <v>9</v>
      </c>
      <c r="P45" s="30"/>
      <c r="Q45" s="54" t="str">
        <f ca="1">IF(AN45="B","－","")</f>
        <v>－</v>
      </c>
      <c r="R45" s="28"/>
      <c r="S45" s="52">
        <f ca="1">IF(AN45="B",G45,"")</f>
        <v>5</v>
      </c>
      <c r="T45" s="6"/>
      <c r="U45" s="27">
        <f ca="1">IF(AN45="B",I45,"")</f>
        <v>5</v>
      </c>
      <c r="V45" s="31"/>
      <c r="W45" s="54" t="str">
        <f ca="1">IF(AN45="B","＝","")</f>
        <v>＝</v>
      </c>
      <c r="X45" s="28"/>
      <c r="Y45" s="52">
        <f ca="1">IF(AN45="B",M45-S45,"")</f>
        <v>0</v>
      </c>
      <c r="Z45" s="28"/>
      <c r="AA45" s="27">
        <f ca="1">IF(AN45="B",O45-U45,"")</f>
        <v>4</v>
      </c>
      <c r="AB45" s="48" t="e">
        <f ca="1">MOD(W45,W46)</f>
        <v>#VALUE!</v>
      </c>
      <c r="AE45" s="12" t="s">
        <v>28</v>
      </c>
      <c r="AF45" s="12">
        <f ca="1">B45-G45</f>
        <v>1</v>
      </c>
      <c r="AG45" s="39" t="str">
        <f ca="1">IF(AF45=0,"B","A")</f>
        <v>A</v>
      </c>
      <c r="AI45" s="12">
        <f ca="1">D46</f>
        <v>6</v>
      </c>
      <c r="AJ45" s="12">
        <f ca="1">D45-I45</f>
        <v>-2</v>
      </c>
      <c r="AK45" s="4"/>
      <c r="AL45" s="40" t="str">
        <f ca="1">IF(AJ45&gt;0,"A",IF(AJ45&lt;0,"B","C"))</f>
        <v>B</v>
      </c>
      <c r="AM45" s="12" t="str">
        <f ca="1">AG45&amp;AL45</f>
        <v>AB</v>
      </c>
      <c r="AN45" s="41" t="str">
        <f ca="1">IF(AM45="AA","A",IF(AM45="AB","B",IF(AM45="AC","C",IF(AM45="BA","D",IF(AM45="BB","E","F")))))</f>
        <v>B</v>
      </c>
      <c r="AX45" s="2"/>
      <c r="AY45" s="12"/>
      <c r="BA45" s="4"/>
      <c r="BB45" s="47"/>
      <c r="BC45" s="47"/>
      <c r="BD45" s="4"/>
      <c r="BF45" s="2"/>
      <c r="BG45" s="12"/>
      <c r="BI45" s="4"/>
      <c r="BJ45" s="4"/>
      <c r="BK45" s="4"/>
      <c r="BL45" s="4"/>
      <c r="BM45" s="4"/>
    </row>
    <row r="46" spans="1:65" ht="48.95" customHeight="1" x14ac:dyDescent="0.25">
      <c r="A46" s="57"/>
      <c r="B46" s="59"/>
      <c r="C46" s="21"/>
      <c r="D46" s="24">
        <f t="shared" ca="1" si="23"/>
        <v>6</v>
      </c>
      <c r="E46" s="8">
        <f t="shared" si="23"/>
        <v>0</v>
      </c>
      <c r="F46" s="61"/>
      <c r="G46" s="59"/>
      <c r="H46" s="21"/>
      <c r="I46" s="24">
        <f t="shared" ca="1" si="23"/>
        <v>6</v>
      </c>
      <c r="J46" s="26"/>
      <c r="K46" s="61"/>
      <c r="L46" s="11"/>
      <c r="M46" s="53"/>
      <c r="N46" s="42"/>
      <c r="O46" s="44">
        <f ca="1">D46</f>
        <v>6</v>
      </c>
      <c r="P46" s="43"/>
      <c r="Q46" s="55"/>
      <c r="R46" s="32"/>
      <c r="S46" s="53"/>
      <c r="T46" s="9"/>
      <c r="U46" s="44">
        <f ca="1">IF(AN45="B",I46,"")</f>
        <v>6</v>
      </c>
      <c r="V46" s="33"/>
      <c r="W46" s="55"/>
      <c r="X46" s="32"/>
      <c r="Y46" s="53"/>
      <c r="Z46" s="32"/>
      <c r="AA46" s="44">
        <f ca="1">IF(AN45="B",D46,"")</f>
        <v>6</v>
      </c>
      <c r="AB46" s="49">
        <f ca="1">D46</f>
        <v>6</v>
      </c>
      <c r="AF46" s="36"/>
      <c r="AU46" s="4"/>
      <c r="AX46" s="2"/>
      <c r="AY46" s="12"/>
      <c r="BA46" s="4"/>
      <c r="BB46" s="47"/>
      <c r="BC46" s="47"/>
      <c r="BD46" s="4"/>
      <c r="BF46" s="2"/>
      <c r="BG46" s="12"/>
      <c r="BI46" s="4"/>
      <c r="BJ46" s="4"/>
      <c r="BK46" s="4"/>
      <c r="BL46" s="4"/>
    </row>
    <row r="47" spans="1:65" ht="20.100000000000001" customHeight="1" x14ac:dyDescent="0.25">
      <c r="AX47" s="2"/>
      <c r="AY47" s="12"/>
      <c r="BA47" s="4"/>
      <c r="BB47" s="47"/>
      <c r="BC47" s="47"/>
      <c r="BD47" s="4"/>
      <c r="BF47" s="2"/>
      <c r="BG47" s="12"/>
      <c r="BI47" s="4"/>
      <c r="BJ47" s="4"/>
      <c r="BK47" s="4"/>
      <c r="BL47" s="4"/>
    </row>
    <row r="48" spans="1:65" ht="20.100000000000001" customHeight="1" x14ac:dyDescent="0.25">
      <c r="AX48" s="2"/>
      <c r="AY48" s="12"/>
      <c r="BA48" s="4"/>
      <c r="BB48" s="47"/>
      <c r="BC48" s="47"/>
      <c r="BD48" s="4"/>
      <c r="BF48" s="2"/>
      <c r="BG48" s="12"/>
      <c r="BI48" s="4"/>
      <c r="BJ48" s="4"/>
      <c r="BK48" s="4"/>
      <c r="BL48" s="4"/>
    </row>
    <row r="49" spans="50:65" ht="20.100000000000001" customHeight="1" x14ac:dyDescent="0.25">
      <c r="AX49" s="2"/>
      <c r="AY49" s="12"/>
      <c r="BA49" s="4"/>
      <c r="BB49" s="47"/>
      <c r="BC49" s="47"/>
      <c r="BD49" s="4"/>
      <c r="BF49" s="2"/>
      <c r="BG49" s="12"/>
      <c r="BI49" s="4"/>
      <c r="BJ49" s="4"/>
      <c r="BK49" s="4"/>
      <c r="BL49" s="4"/>
    </row>
    <row r="50" spans="50:65" ht="20.100000000000001" customHeight="1" x14ac:dyDescent="0.25">
      <c r="AX50" s="2"/>
      <c r="AY50" s="12"/>
      <c r="BA50" s="4"/>
      <c r="BB50" s="47"/>
      <c r="BC50" s="47"/>
      <c r="BD50" s="4"/>
      <c r="BF50" s="2"/>
      <c r="BG50" s="12"/>
      <c r="BI50" s="4"/>
      <c r="BJ50" s="4"/>
      <c r="BK50" s="4"/>
      <c r="BL50" s="4"/>
    </row>
    <row r="51" spans="50:65" ht="20.100000000000001" customHeight="1" x14ac:dyDescent="0.25">
      <c r="AX51" s="2"/>
      <c r="AY51" s="12"/>
      <c r="BA51" s="4"/>
      <c r="BB51" s="47"/>
      <c r="BC51" s="47"/>
      <c r="BD51" s="4"/>
      <c r="BF51" s="2"/>
      <c r="BG51" s="12"/>
      <c r="BI51" s="4"/>
      <c r="BJ51" s="4"/>
      <c r="BK51" s="4"/>
      <c r="BL51" s="4"/>
    </row>
    <row r="52" spans="50:65" ht="25.5" customHeight="1" x14ac:dyDescent="0.25">
      <c r="AX52" s="2"/>
      <c r="AY52" s="12"/>
      <c r="BA52" s="4"/>
      <c r="BB52" s="4"/>
      <c r="BC52" s="4"/>
      <c r="BD52" s="4"/>
      <c r="BF52" s="2"/>
      <c r="BG52" s="12"/>
      <c r="BI52" s="4"/>
      <c r="BJ52" s="4"/>
      <c r="BK52" s="4"/>
      <c r="BL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/>
      <c r="BG53" s="12"/>
      <c r="BI53" s="4"/>
      <c r="BJ53" s="4"/>
      <c r="BK53" s="4"/>
      <c r="BL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/>
      <c r="BG54" s="12"/>
      <c r="BI54" s="4"/>
      <c r="BJ54" s="4"/>
      <c r="BK54" s="4"/>
      <c r="BL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/>
      <c r="BG55" s="12"/>
      <c r="BI55" s="4"/>
      <c r="BJ55" s="4"/>
      <c r="BK55" s="4"/>
      <c r="BL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/>
      <c r="BG56" s="12"/>
      <c r="BI56" s="4"/>
      <c r="BJ56" s="4"/>
      <c r="BK56" s="4"/>
      <c r="BL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/>
      <c r="BG57" s="12"/>
      <c r="BI57" s="4"/>
      <c r="BJ57" s="4"/>
      <c r="BK57" s="4"/>
      <c r="BL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/>
      <c r="BG58" s="12"/>
      <c r="BI58" s="4"/>
      <c r="BJ58" s="4"/>
      <c r="BK58" s="4"/>
      <c r="BL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/>
      <c r="BG59" s="12"/>
      <c r="BI59" s="4"/>
      <c r="BJ59" s="4"/>
      <c r="BK59" s="4"/>
      <c r="BL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/>
      <c r="BG60" s="12"/>
      <c r="BI60" s="4"/>
      <c r="BJ60" s="4"/>
      <c r="BK60" s="4"/>
      <c r="BL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/>
      <c r="BG61" s="12"/>
      <c r="BI61" s="4"/>
      <c r="BJ61" s="4"/>
      <c r="BK61" s="4"/>
      <c r="BL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/>
      <c r="BG62" s="12"/>
      <c r="BI62" s="4"/>
      <c r="BJ62" s="4"/>
      <c r="BK62" s="4"/>
      <c r="BL62" s="4"/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/>
      <c r="BG63" s="12"/>
      <c r="BI63" s="4"/>
      <c r="BJ63" s="4"/>
      <c r="BK63" s="4"/>
      <c r="BL63" s="4"/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/>
      <c r="BG64" s="12"/>
      <c r="BI64" s="4"/>
      <c r="BJ64" s="4"/>
      <c r="BK64" s="4"/>
      <c r="BL64" s="4"/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/>
      <c r="BG65" s="12"/>
      <c r="BI65" s="4"/>
      <c r="BJ65" s="4"/>
      <c r="BK65" s="4"/>
      <c r="BL65" s="4"/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/>
      <c r="BG66" s="12"/>
      <c r="BI66" s="4"/>
      <c r="BJ66" s="4"/>
      <c r="BK66" s="4"/>
      <c r="BL66" s="4"/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/>
      <c r="BG67" s="12"/>
      <c r="BI67" s="4"/>
      <c r="BJ67" s="4"/>
      <c r="BK67" s="4"/>
      <c r="BL67" s="4"/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/>
      <c r="BG68" s="12"/>
      <c r="BI68" s="4"/>
      <c r="BJ68" s="4"/>
      <c r="BK68" s="4"/>
      <c r="BL68" s="4"/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/>
      <c r="BG69" s="12"/>
      <c r="BI69" s="4"/>
      <c r="BJ69" s="4"/>
      <c r="BK69" s="4"/>
      <c r="BL69" s="4"/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/>
      <c r="BG70" s="12"/>
      <c r="BI70" s="4"/>
      <c r="BJ70" s="4"/>
      <c r="BK70" s="4"/>
      <c r="BL70" s="4"/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J71" s="4"/>
      <c r="BK71" s="4"/>
      <c r="BL71" s="4"/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J72" s="4"/>
      <c r="BK72" s="4"/>
      <c r="BL72" s="4"/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J73" s="4"/>
      <c r="BK73" s="4"/>
      <c r="BL73" s="4"/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J74" s="4"/>
      <c r="BK74" s="4"/>
      <c r="BL74" s="4"/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J75" s="4"/>
      <c r="BK75" s="4"/>
      <c r="BL75" s="4"/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J76" s="4"/>
      <c r="BK76" s="4"/>
      <c r="BL76" s="4"/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J77" s="4"/>
      <c r="BK77" s="4"/>
      <c r="BL77" s="4"/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J78" s="4"/>
      <c r="BK78" s="4"/>
      <c r="BL78" s="4"/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J79" s="4"/>
      <c r="BK79" s="4"/>
      <c r="BL79" s="4"/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J80" s="4"/>
      <c r="BK80" s="4"/>
      <c r="BL80" s="4"/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J81" s="4"/>
      <c r="BK81" s="4"/>
      <c r="BL81" s="4"/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J82" s="4"/>
      <c r="BK82" s="4"/>
      <c r="BL82" s="4"/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M86" s="4"/>
    </row>
    <row r="87" spans="50:65" ht="25.5" customHeight="1" x14ac:dyDescent="0.25">
      <c r="AX87" s="2"/>
      <c r="AY87" s="12"/>
      <c r="BA87" s="4"/>
      <c r="BB87" s="4"/>
      <c r="BC87" s="4"/>
      <c r="BD87" s="4"/>
      <c r="BF87" s="2"/>
      <c r="BG87" s="12"/>
      <c r="BI87" s="4"/>
      <c r="BM87" s="4"/>
    </row>
    <row r="88" spans="50:65" ht="25.5" customHeight="1" x14ac:dyDescent="0.25">
      <c r="AX88" s="2"/>
      <c r="AY88" s="12"/>
      <c r="BA88" s="4"/>
      <c r="BB88" s="4"/>
      <c r="BC88" s="4"/>
      <c r="BD88" s="4"/>
      <c r="BF88" s="2"/>
      <c r="BG88" s="12"/>
      <c r="BI88" s="4"/>
      <c r="BM88" s="4"/>
    </row>
    <row r="89" spans="50:65" ht="25.5" customHeight="1" x14ac:dyDescent="0.25">
      <c r="AX89" s="2"/>
      <c r="AY89" s="12"/>
      <c r="BA89" s="4"/>
      <c r="BB89" s="4"/>
      <c r="BC89" s="4"/>
      <c r="BD89" s="4"/>
      <c r="BF89" s="2"/>
      <c r="BG89" s="12"/>
      <c r="BI89" s="4"/>
      <c r="BM89" s="4"/>
    </row>
    <row r="90" spans="50:65" ht="25.5" customHeight="1" x14ac:dyDescent="0.25">
      <c r="AX90" s="2"/>
      <c r="AY90" s="12"/>
      <c r="BA90" s="4"/>
      <c r="BB90" s="4"/>
      <c r="BC90" s="4"/>
      <c r="BD90" s="4"/>
      <c r="BF90" s="2"/>
      <c r="BG90" s="12"/>
      <c r="BI90" s="4"/>
      <c r="BM90" s="4"/>
    </row>
    <row r="91" spans="50:65" ht="25.5" customHeight="1" x14ac:dyDescent="0.25">
      <c r="AX91" s="2"/>
      <c r="AY91" s="12"/>
      <c r="BA91" s="4"/>
      <c r="BB91" s="4"/>
      <c r="BC91" s="4"/>
      <c r="BD91" s="4"/>
      <c r="BF91" s="2"/>
      <c r="BG91" s="12"/>
      <c r="BI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B150" s="4"/>
      <c r="BC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B151" s="4"/>
      <c r="BC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B152" s="4"/>
      <c r="BC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B153" s="4"/>
      <c r="BC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B154" s="4"/>
      <c r="BC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B155" s="4"/>
      <c r="BC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B156" s="4"/>
      <c r="BC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B157" s="4"/>
      <c r="BC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B158" s="4"/>
      <c r="BC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B159" s="4"/>
      <c r="BC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B160" s="4"/>
      <c r="BC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B161" s="4"/>
      <c r="BC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B162" s="4"/>
      <c r="BC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B163" s="4"/>
      <c r="BC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B164" s="4"/>
      <c r="BC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B165" s="4"/>
      <c r="BC165" s="4"/>
      <c r="BD165" s="4"/>
      <c r="BF165" s="2"/>
      <c r="BG165" s="12"/>
      <c r="BI165" s="4"/>
      <c r="BM165" s="4"/>
    </row>
    <row r="166" spans="50:65" x14ac:dyDescent="0.25">
      <c r="BB166" s="4"/>
      <c r="BC166" s="4"/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  <row r="190" spans="65:65" x14ac:dyDescent="0.15">
      <c r="BM190" s="4"/>
    </row>
    <row r="191" spans="65:65" x14ac:dyDescent="0.15">
      <c r="BM191" s="4"/>
    </row>
    <row r="192" spans="65:65" x14ac:dyDescent="0.15">
      <c r="BM192" s="4"/>
    </row>
    <row r="193" spans="65:65" x14ac:dyDescent="0.15">
      <c r="BM193" s="4"/>
    </row>
    <row r="194" spans="65:65" x14ac:dyDescent="0.15">
      <c r="BM194" s="4"/>
    </row>
    <row r="195" spans="65:65" x14ac:dyDescent="0.15">
      <c r="BM195" s="4"/>
    </row>
    <row r="196" spans="65:65" x14ac:dyDescent="0.15">
      <c r="BM196" s="4"/>
    </row>
    <row r="197" spans="65:65" x14ac:dyDescent="0.15">
      <c r="BM197" s="4"/>
    </row>
    <row r="198" spans="65:65" x14ac:dyDescent="0.15">
      <c r="BM198" s="4"/>
    </row>
    <row r="199" spans="65:65" x14ac:dyDescent="0.15">
      <c r="BM199" s="4"/>
    </row>
    <row r="200" spans="65:65" x14ac:dyDescent="0.15">
      <c r="BM200" s="4"/>
    </row>
    <row r="201" spans="65:65" x14ac:dyDescent="0.15">
      <c r="BM201" s="4"/>
    </row>
    <row r="202" spans="65:65" x14ac:dyDescent="0.15">
      <c r="BM202" s="4"/>
    </row>
    <row r="203" spans="65:65" x14ac:dyDescent="0.15">
      <c r="BM203" s="4"/>
    </row>
    <row r="204" spans="65:65" x14ac:dyDescent="0.15">
      <c r="BM204" s="4"/>
    </row>
    <row r="205" spans="65:65" x14ac:dyDescent="0.15">
      <c r="BM205" s="4"/>
    </row>
    <row r="206" spans="65:65" x14ac:dyDescent="0.15">
      <c r="BM206" s="4"/>
    </row>
    <row r="207" spans="65:65" x14ac:dyDescent="0.15">
      <c r="BM207" s="4"/>
    </row>
    <row r="208" spans="65:65" x14ac:dyDescent="0.15">
      <c r="BM208" s="4"/>
    </row>
    <row r="209" spans="65:65" x14ac:dyDescent="0.15">
      <c r="BM209" s="4"/>
    </row>
    <row r="210" spans="65:65" x14ac:dyDescent="0.15">
      <c r="BM210" s="4"/>
    </row>
    <row r="211" spans="65:65" x14ac:dyDescent="0.15">
      <c r="BM211" s="4"/>
    </row>
    <row r="212" spans="65:65" x14ac:dyDescent="0.15">
      <c r="BM212" s="4"/>
    </row>
    <row r="213" spans="65:65" x14ac:dyDescent="0.15">
      <c r="BM213" s="4"/>
    </row>
    <row r="214" spans="65:65" x14ac:dyDescent="0.15">
      <c r="BM214" s="4"/>
    </row>
    <row r="215" spans="65:65" x14ac:dyDescent="0.15">
      <c r="BM215" s="4"/>
    </row>
    <row r="216" spans="65:65" x14ac:dyDescent="0.15">
      <c r="BM216" s="4"/>
    </row>
    <row r="217" spans="65:65" x14ac:dyDescent="0.15">
      <c r="BM217" s="4"/>
    </row>
    <row r="218" spans="65:65" x14ac:dyDescent="0.15">
      <c r="BM218" s="4"/>
    </row>
    <row r="219" spans="65:65" x14ac:dyDescent="0.15">
      <c r="BM219" s="4"/>
    </row>
    <row r="220" spans="65:65" x14ac:dyDescent="0.15">
      <c r="BM220" s="4"/>
    </row>
  </sheetData>
  <sheetProtection algorithmName="SHA-512" hashValue="LiP3QQnBb57Ii7IWH0FQM7ta6SPJoE/bkTd62GDWU/vvc9rrwgfW0HoC2ZNOxAXKH8rHWZqIw5khjK4k/MNoVg==" saltValue="6LgFuEkyeTH3z8BwyQPR9g==" spinCount="100000" sheet="1" objects="1" scenarios="1" selectLockedCells="1"/>
  <mergeCells count="280"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</mergeCells>
  <phoneticPr fontId="1"/>
  <conditionalFormatting sqref="B4:C23">
    <cfRule type="cellIs" dxfId="1038" priority="94" operator="equal">
      <formula>0</formula>
    </cfRule>
  </conditionalFormatting>
  <conditionalFormatting sqref="B27:C46">
    <cfRule type="cellIs" dxfId="1037" priority="52" operator="equal">
      <formula>0</formula>
    </cfRule>
  </conditionalFormatting>
  <conditionalFormatting sqref="D4">
    <cfRule type="cellIs" dxfId="1036" priority="130" operator="equal">
      <formula>0</formula>
    </cfRule>
  </conditionalFormatting>
  <conditionalFormatting sqref="D5">
    <cfRule type="expression" dxfId="1035" priority="129">
      <formula>D4=0</formula>
    </cfRule>
  </conditionalFormatting>
  <conditionalFormatting sqref="D6">
    <cfRule type="cellIs" dxfId="1034" priority="126" operator="equal">
      <formula>0</formula>
    </cfRule>
  </conditionalFormatting>
  <conditionalFormatting sqref="D7">
    <cfRule type="expression" dxfId="1033" priority="125">
      <formula>D6=0</formula>
    </cfRule>
  </conditionalFormatting>
  <conditionalFormatting sqref="D8">
    <cfRule type="cellIs" dxfId="1032" priority="122" operator="equal">
      <formula>0</formula>
    </cfRule>
  </conditionalFormatting>
  <conditionalFormatting sqref="D9">
    <cfRule type="expression" dxfId="1031" priority="121">
      <formula>D8=0</formula>
    </cfRule>
  </conditionalFormatting>
  <conditionalFormatting sqref="D10">
    <cfRule type="cellIs" dxfId="1030" priority="118" operator="equal">
      <formula>0</formula>
    </cfRule>
  </conditionalFormatting>
  <conditionalFormatting sqref="D11">
    <cfRule type="expression" dxfId="1029" priority="117">
      <formula>D10=0</formula>
    </cfRule>
  </conditionalFormatting>
  <conditionalFormatting sqref="D12">
    <cfRule type="cellIs" dxfId="1028" priority="114" operator="equal">
      <formula>0</formula>
    </cfRule>
  </conditionalFormatting>
  <conditionalFormatting sqref="D13">
    <cfRule type="expression" dxfId="1027" priority="113">
      <formula>D12=0</formula>
    </cfRule>
  </conditionalFormatting>
  <conditionalFormatting sqref="D14">
    <cfRule type="cellIs" dxfId="1026" priority="110" operator="equal">
      <formula>0</formula>
    </cfRule>
  </conditionalFormatting>
  <conditionalFormatting sqref="D15">
    <cfRule type="expression" dxfId="1025" priority="109">
      <formula>D14=0</formula>
    </cfRule>
  </conditionalFormatting>
  <conditionalFormatting sqref="D16">
    <cfRule type="cellIs" dxfId="1024" priority="106" operator="equal">
      <formula>0</formula>
    </cfRule>
  </conditionalFormatting>
  <conditionalFormatting sqref="D17">
    <cfRule type="expression" dxfId="1023" priority="105">
      <formula>D16=0</formula>
    </cfRule>
  </conditionalFormatting>
  <conditionalFormatting sqref="D18">
    <cfRule type="cellIs" dxfId="1022" priority="102" operator="equal">
      <formula>0</formula>
    </cfRule>
  </conditionalFormatting>
  <conditionalFormatting sqref="D19">
    <cfRule type="expression" dxfId="1021" priority="101">
      <formula>D18=0</formula>
    </cfRule>
  </conditionalFormatting>
  <conditionalFormatting sqref="D20">
    <cfRule type="cellIs" dxfId="1020" priority="98" operator="equal">
      <formula>0</formula>
    </cfRule>
  </conditionalFormatting>
  <conditionalFormatting sqref="D21">
    <cfRule type="expression" dxfId="1019" priority="97">
      <formula>D20=0</formula>
    </cfRule>
  </conditionalFormatting>
  <conditionalFormatting sqref="D22">
    <cfRule type="cellIs" dxfId="1018" priority="92" operator="equal">
      <formula>0</formula>
    </cfRule>
  </conditionalFormatting>
  <conditionalFormatting sqref="D23">
    <cfRule type="expression" dxfId="1017" priority="91">
      <formula>D22=0</formula>
    </cfRule>
  </conditionalFormatting>
  <conditionalFormatting sqref="D27">
    <cfRule type="cellIs" dxfId="1016" priority="88" operator="equal">
      <formula>0</formula>
    </cfRule>
  </conditionalFormatting>
  <conditionalFormatting sqref="D28">
    <cfRule type="expression" dxfId="1015" priority="87">
      <formula>D27=0</formula>
    </cfRule>
  </conditionalFormatting>
  <conditionalFormatting sqref="D29">
    <cfRule type="cellIs" dxfId="1014" priority="84" operator="equal">
      <formula>0</formula>
    </cfRule>
  </conditionalFormatting>
  <conditionalFormatting sqref="D30">
    <cfRule type="expression" dxfId="1013" priority="83">
      <formula>D29=0</formula>
    </cfRule>
  </conditionalFormatting>
  <conditionalFormatting sqref="D31">
    <cfRule type="cellIs" dxfId="1012" priority="80" operator="equal">
      <formula>0</formula>
    </cfRule>
  </conditionalFormatting>
  <conditionalFormatting sqref="D32">
    <cfRule type="expression" dxfId="1011" priority="79">
      <formula>D31=0</formula>
    </cfRule>
  </conditionalFormatting>
  <conditionalFormatting sqref="D33">
    <cfRule type="cellIs" dxfId="1010" priority="76" operator="equal">
      <formula>0</formula>
    </cfRule>
  </conditionalFormatting>
  <conditionalFormatting sqref="D34">
    <cfRule type="expression" dxfId="1009" priority="75">
      <formula>D33=0</formula>
    </cfRule>
  </conditionalFormatting>
  <conditionalFormatting sqref="D35">
    <cfRule type="cellIs" dxfId="1008" priority="72" operator="equal">
      <formula>0</formula>
    </cfRule>
  </conditionalFormatting>
  <conditionalFormatting sqref="D36">
    <cfRule type="expression" dxfId="1007" priority="71">
      <formula>D35=0</formula>
    </cfRule>
  </conditionalFormatting>
  <conditionalFormatting sqref="D37">
    <cfRule type="cellIs" dxfId="1006" priority="68" operator="equal">
      <formula>0</formula>
    </cfRule>
  </conditionalFormatting>
  <conditionalFormatting sqref="D38">
    <cfRule type="expression" dxfId="1005" priority="67">
      <formula>D37=0</formula>
    </cfRule>
  </conditionalFormatting>
  <conditionalFormatting sqref="D39">
    <cfRule type="cellIs" dxfId="1004" priority="64" operator="equal">
      <formula>0</formula>
    </cfRule>
  </conditionalFormatting>
  <conditionalFormatting sqref="D40">
    <cfRule type="expression" dxfId="1003" priority="63">
      <formula>D39=0</formula>
    </cfRule>
  </conditionalFormatting>
  <conditionalFormatting sqref="D41">
    <cfRule type="cellIs" dxfId="1002" priority="60" operator="equal">
      <formula>0</formula>
    </cfRule>
  </conditionalFormatting>
  <conditionalFormatting sqref="D42">
    <cfRule type="expression" dxfId="1001" priority="59">
      <formula>D41=0</formula>
    </cfRule>
  </conditionalFormatting>
  <conditionalFormatting sqref="D43">
    <cfRule type="cellIs" dxfId="1000" priority="56" operator="equal">
      <formula>0</formula>
    </cfRule>
  </conditionalFormatting>
  <conditionalFormatting sqref="D44">
    <cfRule type="expression" dxfId="999" priority="55">
      <formula>D43=0</formula>
    </cfRule>
  </conditionalFormatting>
  <conditionalFormatting sqref="D45">
    <cfRule type="cellIs" dxfId="998" priority="50" operator="equal">
      <formula>0</formula>
    </cfRule>
  </conditionalFormatting>
  <conditionalFormatting sqref="D46">
    <cfRule type="expression" dxfId="997" priority="49">
      <formula>D45=0</formula>
    </cfRule>
  </conditionalFormatting>
  <conditionalFormatting sqref="G4:H23">
    <cfRule type="cellIs" dxfId="996" priority="93" operator="equal">
      <formula>0</formula>
    </cfRule>
  </conditionalFormatting>
  <conditionalFormatting sqref="G27:H46">
    <cfRule type="cellIs" dxfId="995" priority="51" operator="equal">
      <formula>0</formula>
    </cfRule>
  </conditionalFormatting>
  <conditionalFormatting sqref="I4">
    <cfRule type="cellIs" dxfId="994" priority="128" operator="equal">
      <formula>0</formula>
    </cfRule>
  </conditionalFormatting>
  <conditionalFormatting sqref="I5">
    <cfRule type="expression" dxfId="993" priority="127">
      <formula>I4=0</formula>
    </cfRule>
  </conditionalFormatting>
  <conditionalFormatting sqref="I6">
    <cfRule type="cellIs" dxfId="992" priority="124" operator="equal">
      <formula>0</formula>
    </cfRule>
  </conditionalFormatting>
  <conditionalFormatting sqref="I7">
    <cfRule type="expression" dxfId="991" priority="123">
      <formula>I6=0</formula>
    </cfRule>
  </conditionalFormatting>
  <conditionalFormatting sqref="I8">
    <cfRule type="cellIs" dxfId="990" priority="120" operator="equal">
      <formula>0</formula>
    </cfRule>
  </conditionalFormatting>
  <conditionalFormatting sqref="I9">
    <cfRule type="expression" dxfId="989" priority="119">
      <formula>I8=0</formula>
    </cfRule>
  </conditionalFormatting>
  <conditionalFormatting sqref="I10">
    <cfRule type="cellIs" dxfId="988" priority="116" operator="equal">
      <formula>0</formula>
    </cfRule>
  </conditionalFormatting>
  <conditionalFormatting sqref="I11">
    <cfRule type="expression" dxfId="987" priority="115">
      <formula>I10=0</formula>
    </cfRule>
  </conditionalFormatting>
  <conditionalFormatting sqref="I12">
    <cfRule type="cellIs" dxfId="986" priority="112" operator="equal">
      <formula>0</formula>
    </cfRule>
  </conditionalFormatting>
  <conditionalFormatting sqref="I13">
    <cfRule type="expression" dxfId="985" priority="111">
      <formula>I12=0</formula>
    </cfRule>
  </conditionalFormatting>
  <conditionalFormatting sqref="I14">
    <cfRule type="cellIs" dxfId="984" priority="108" operator="equal">
      <formula>0</formula>
    </cfRule>
  </conditionalFormatting>
  <conditionalFormatting sqref="I15">
    <cfRule type="expression" dxfId="983" priority="107">
      <formula>I14=0</formula>
    </cfRule>
  </conditionalFormatting>
  <conditionalFormatting sqref="I16">
    <cfRule type="cellIs" dxfId="982" priority="104" operator="equal">
      <formula>0</formula>
    </cfRule>
  </conditionalFormatting>
  <conditionalFormatting sqref="I17">
    <cfRule type="expression" dxfId="981" priority="103">
      <formula>I16=0</formula>
    </cfRule>
  </conditionalFormatting>
  <conditionalFormatting sqref="I18">
    <cfRule type="cellIs" dxfId="980" priority="100" operator="equal">
      <formula>0</formula>
    </cfRule>
  </conditionalFormatting>
  <conditionalFormatting sqref="I19">
    <cfRule type="expression" dxfId="979" priority="99">
      <formula>I18=0</formula>
    </cfRule>
  </conditionalFormatting>
  <conditionalFormatting sqref="I20">
    <cfRule type="cellIs" dxfId="978" priority="96" operator="equal">
      <formula>0</formula>
    </cfRule>
  </conditionalFormatting>
  <conditionalFormatting sqref="I21">
    <cfRule type="expression" dxfId="977" priority="95">
      <formula>I20=0</formula>
    </cfRule>
  </conditionalFormatting>
  <conditionalFormatting sqref="I22">
    <cfRule type="cellIs" dxfId="976" priority="90" operator="equal">
      <formula>0</formula>
    </cfRule>
  </conditionalFormatting>
  <conditionalFormatting sqref="I23">
    <cfRule type="expression" dxfId="975" priority="89">
      <formula>I22=0</formula>
    </cfRule>
  </conditionalFormatting>
  <conditionalFormatting sqref="I27">
    <cfRule type="cellIs" dxfId="974" priority="86" operator="equal">
      <formula>0</formula>
    </cfRule>
  </conditionalFormatting>
  <conditionalFormatting sqref="I28">
    <cfRule type="expression" dxfId="973" priority="85">
      <formula>I27=0</formula>
    </cfRule>
  </conditionalFormatting>
  <conditionalFormatting sqref="I29">
    <cfRule type="cellIs" dxfId="972" priority="82" operator="equal">
      <formula>0</formula>
    </cfRule>
  </conditionalFormatting>
  <conditionalFormatting sqref="I30">
    <cfRule type="expression" dxfId="971" priority="81">
      <formula>I29=0</formula>
    </cfRule>
  </conditionalFormatting>
  <conditionalFormatting sqref="I31">
    <cfRule type="cellIs" dxfId="970" priority="78" operator="equal">
      <formula>0</formula>
    </cfRule>
  </conditionalFormatting>
  <conditionalFormatting sqref="I32">
    <cfRule type="expression" dxfId="969" priority="77">
      <formula>I31=0</formula>
    </cfRule>
  </conditionalFormatting>
  <conditionalFormatting sqref="I33">
    <cfRule type="cellIs" dxfId="968" priority="74" operator="equal">
      <formula>0</formula>
    </cfRule>
  </conditionalFormatting>
  <conditionalFormatting sqref="I34">
    <cfRule type="expression" dxfId="967" priority="73">
      <formula>I33=0</formula>
    </cfRule>
  </conditionalFormatting>
  <conditionalFormatting sqref="I35">
    <cfRule type="cellIs" dxfId="966" priority="70" operator="equal">
      <formula>0</formula>
    </cfRule>
  </conditionalFormatting>
  <conditionalFormatting sqref="I36">
    <cfRule type="expression" dxfId="965" priority="69">
      <formula>I35=0</formula>
    </cfRule>
  </conditionalFormatting>
  <conditionalFormatting sqref="I37">
    <cfRule type="cellIs" dxfId="964" priority="66" operator="equal">
      <formula>0</formula>
    </cfRule>
  </conditionalFormatting>
  <conditionalFormatting sqref="I38">
    <cfRule type="expression" dxfId="963" priority="65">
      <formula>I37=0</formula>
    </cfRule>
  </conditionalFormatting>
  <conditionalFormatting sqref="I39">
    <cfRule type="cellIs" dxfId="962" priority="62" operator="equal">
      <formula>0</formula>
    </cfRule>
  </conditionalFormatting>
  <conditionalFormatting sqref="I40">
    <cfRule type="expression" dxfId="961" priority="61">
      <formula>I39=0</formula>
    </cfRule>
  </conditionalFormatting>
  <conditionalFormatting sqref="I41">
    <cfRule type="cellIs" dxfId="960" priority="58" operator="equal">
      <formula>0</formula>
    </cfRule>
  </conditionalFormatting>
  <conditionalFormatting sqref="I42">
    <cfRule type="expression" dxfId="959" priority="57">
      <formula>I41=0</formula>
    </cfRule>
  </conditionalFormatting>
  <conditionalFormatting sqref="I43">
    <cfRule type="cellIs" dxfId="958" priority="54" operator="equal">
      <formula>0</formula>
    </cfRule>
  </conditionalFormatting>
  <conditionalFormatting sqref="I44">
    <cfRule type="expression" dxfId="957" priority="53">
      <formula>I43=0</formula>
    </cfRule>
  </conditionalFormatting>
  <conditionalFormatting sqref="I45">
    <cfRule type="cellIs" dxfId="956" priority="48" operator="equal">
      <formula>0</formula>
    </cfRule>
  </conditionalFormatting>
  <conditionalFormatting sqref="I46">
    <cfRule type="expression" dxfId="955" priority="47">
      <formula>I45=0</formula>
    </cfRule>
  </conditionalFormatting>
  <conditionalFormatting sqref="M27:M46">
    <cfRule type="expression" dxfId="954" priority="46">
      <formula>AN27="D"</formula>
    </cfRule>
  </conditionalFormatting>
  <conditionalFormatting sqref="O27">
    <cfRule type="expression" dxfId="953" priority="6">
      <formula>AN27="C"</formula>
    </cfRule>
  </conditionalFormatting>
  <conditionalFormatting sqref="O28">
    <cfRule type="expression" dxfId="952" priority="5">
      <formula>AN27="C"</formula>
    </cfRule>
  </conditionalFormatting>
  <conditionalFormatting sqref="O29">
    <cfRule type="expression" dxfId="951" priority="10">
      <formula>AN29="C"</formula>
    </cfRule>
  </conditionalFormatting>
  <conditionalFormatting sqref="O30">
    <cfRule type="expression" dxfId="950" priority="9">
      <formula>AN29="C"</formula>
    </cfRule>
  </conditionalFormatting>
  <conditionalFormatting sqref="O31">
    <cfRule type="expression" dxfId="949" priority="14">
      <formula>AN31="C"</formula>
    </cfRule>
  </conditionalFormatting>
  <conditionalFormatting sqref="O32">
    <cfRule type="expression" dxfId="948" priority="13">
      <formula>AN31="C"</formula>
    </cfRule>
  </conditionalFormatting>
  <conditionalFormatting sqref="O33">
    <cfRule type="expression" dxfId="947" priority="18">
      <formula>AN33="C"</formula>
    </cfRule>
  </conditionalFormatting>
  <conditionalFormatting sqref="O34">
    <cfRule type="expression" dxfId="946" priority="17">
      <formula>AN33="C"</formula>
    </cfRule>
  </conditionalFormatting>
  <conditionalFormatting sqref="O35">
    <cfRule type="expression" dxfId="945" priority="22">
      <formula>AN35="C"</formula>
    </cfRule>
  </conditionalFormatting>
  <conditionalFormatting sqref="O36">
    <cfRule type="expression" dxfId="944" priority="21">
      <formula>AN35="C"</formula>
    </cfRule>
  </conditionalFormatting>
  <conditionalFormatting sqref="O37">
    <cfRule type="expression" dxfId="943" priority="26">
      <formula>AN37="C"</formula>
    </cfRule>
  </conditionalFormatting>
  <conditionalFormatting sqref="O38">
    <cfRule type="expression" dxfId="942" priority="25">
      <formula>AN37="C"</formula>
    </cfRule>
  </conditionalFormatting>
  <conditionalFormatting sqref="O39">
    <cfRule type="expression" dxfId="941" priority="30">
      <formula>AN39="C"</formula>
    </cfRule>
  </conditionalFormatting>
  <conditionalFormatting sqref="O40">
    <cfRule type="expression" dxfId="940" priority="29">
      <formula>AN39="C"</formula>
    </cfRule>
  </conditionalFormatting>
  <conditionalFormatting sqref="O41">
    <cfRule type="expression" dxfId="939" priority="43">
      <formula>AN41="C"</formula>
    </cfRule>
  </conditionalFormatting>
  <conditionalFormatting sqref="O42">
    <cfRule type="expression" dxfId="938" priority="42">
      <formula>AN41="C"</formula>
    </cfRule>
  </conditionalFormatting>
  <conditionalFormatting sqref="O43">
    <cfRule type="expression" dxfId="937" priority="38">
      <formula>AN43="C"</formula>
    </cfRule>
  </conditionalFormatting>
  <conditionalFormatting sqref="O44">
    <cfRule type="expression" dxfId="936" priority="37">
      <formula>AN43="C"</formula>
    </cfRule>
  </conditionalFormatting>
  <conditionalFormatting sqref="O45">
    <cfRule type="expression" dxfId="935" priority="34">
      <formula>AN45="C"</formula>
    </cfRule>
  </conditionalFormatting>
  <conditionalFormatting sqref="O46">
    <cfRule type="expression" dxfId="934" priority="33">
      <formula>AN45="C"</formula>
    </cfRule>
  </conditionalFormatting>
  <conditionalFormatting sqref="U27">
    <cfRule type="expression" dxfId="933" priority="8">
      <formula>AN27&lt;&gt;"B"</formula>
    </cfRule>
  </conditionalFormatting>
  <conditionalFormatting sqref="U29">
    <cfRule type="expression" dxfId="932" priority="12">
      <formula>AN29&lt;&gt;"B"</formula>
    </cfRule>
  </conditionalFormatting>
  <conditionalFormatting sqref="U31">
    <cfRule type="expression" dxfId="931" priority="16">
      <formula>AN31&lt;&gt;"B"</formula>
    </cfRule>
  </conditionalFormatting>
  <conditionalFormatting sqref="U33">
    <cfRule type="expression" dxfId="930" priority="20">
      <formula>AN33&lt;&gt;"B"</formula>
    </cfRule>
  </conditionalFormatting>
  <conditionalFormatting sqref="U35">
    <cfRule type="expression" dxfId="929" priority="24">
      <formula>AN35&lt;&gt;"B"</formula>
    </cfRule>
  </conditionalFormatting>
  <conditionalFormatting sqref="U37">
    <cfRule type="expression" dxfId="928" priority="28">
      <formula>AN37&lt;&gt;"B"</formula>
    </cfRule>
  </conditionalFormatting>
  <conditionalFormatting sqref="U39">
    <cfRule type="expression" dxfId="927" priority="32">
      <formula>AN39&lt;&gt;"B"</formula>
    </cfRule>
  </conditionalFormatting>
  <conditionalFormatting sqref="U41">
    <cfRule type="expression" dxfId="926" priority="45">
      <formula>AN41&lt;&gt;"B"</formula>
    </cfRule>
  </conditionalFormatting>
  <conditionalFormatting sqref="U43">
    <cfRule type="expression" dxfId="925" priority="40">
      <formula>AN43&lt;&gt;"B"</formula>
    </cfRule>
  </conditionalFormatting>
  <conditionalFormatting sqref="U45">
    <cfRule type="expression" dxfId="924" priority="36">
      <formula>AN45&lt;&gt;"B"</formula>
    </cfRule>
  </conditionalFormatting>
  <conditionalFormatting sqref="Y27:Y46">
    <cfRule type="cellIs" dxfId="923" priority="41" operator="equal">
      <formula>0</formula>
    </cfRule>
  </conditionalFormatting>
  <conditionalFormatting sqref="AA27">
    <cfRule type="expression" dxfId="922" priority="7">
      <formula>AN27&lt;&gt;"B"</formula>
    </cfRule>
  </conditionalFormatting>
  <conditionalFormatting sqref="AA29">
    <cfRule type="expression" dxfId="921" priority="11">
      <formula>AN29&lt;&gt;"B"</formula>
    </cfRule>
  </conditionalFormatting>
  <conditionalFormatting sqref="AA31">
    <cfRule type="expression" dxfId="920" priority="15">
      <formula>AN31&lt;&gt;"B"</formula>
    </cfRule>
  </conditionalFormatting>
  <conditionalFormatting sqref="AA33">
    <cfRule type="expression" dxfId="919" priority="19">
      <formula>AN33&lt;&gt;"B"</formula>
    </cfRule>
  </conditionalFormatting>
  <conditionalFormatting sqref="AA35">
    <cfRule type="expression" dxfId="918" priority="23">
      <formula>AN35&lt;&gt;"B"</formula>
    </cfRule>
  </conditionalFormatting>
  <conditionalFormatting sqref="AA37">
    <cfRule type="expression" dxfId="917" priority="27">
      <formula>AN37&lt;&gt;"B"</formula>
    </cfRule>
  </conditionalFormatting>
  <conditionalFormatting sqref="AA39">
    <cfRule type="expression" dxfId="916" priority="31">
      <formula>AN39&lt;&gt;"B"</formula>
    </cfRule>
  </conditionalFormatting>
  <conditionalFormatting sqref="AA41">
    <cfRule type="expression" dxfId="915" priority="44">
      <formula>AN41&lt;&gt;"B"</formula>
    </cfRule>
  </conditionalFormatting>
  <conditionalFormatting sqref="AA43">
    <cfRule type="expression" dxfId="914" priority="39">
      <formula>AN43&lt;&gt;"B"</formula>
    </cfRule>
  </conditionalFormatting>
  <conditionalFormatting sqref="AA45">
    <cfRule type="expression" dxfId="913" priority="35">
      <formula>AN45&lt;&gt;"B"</formula>
    </cfRule>
  </conditionalFormatting>
  <conditionalFormatting sqref="AB31">
    <cfRule type="expression" dxfId="912" priority="146">
      <formula>AN31&lt;&gt;"A"</formula>
    </cfRule>
  </conditionalFormatting>
  <conditionalFormatting sqref="AB32">
    <cfRule type="expression" dxfId="911" priority="145">
      <formula>AN31&lt;&gt;"A"</formula>
    </cfRule>
  </conditionalFormatting>
  <conditionalFormatting sqref="AB33">
    <cfRule type="expression" dxfId="910" priority="144">
      <formula>AN33&lt;&gt;"A"</formula>
    </cfRule>
  </conditionalFormatting>
  <conditionalFormatting sqref="AB34">
    <cfRule type="expression" dxfId="909" priority="143">
      <formula>AN33&lt;&gt;"A"</formula>
    </cfRule>
  </conditionalFormatting>
  <conditionalFormatting sqref="AB35">
    <cfRule type="expression" dxfId="908" priority="142">
      <formula>AN35&lt;&gt;"A"</formula>
    </cfRule>
  </conditionalFormatting>
  <conditionalFormatting sqref="AB36">
    <cfRule type="expression" dxfId="907" priority="141">
      <formula>AN35&lt;&gt;"A"</formula>
    </cfRule>
  </conditionalFormatting>
  <conditionalFormatting sqref="AB37">
    <cfRule type="expression" dxfId="906" priority="140">
      <formula>AN37&lt;&gt;"A"</formula>
    </cfRule>
  </conditionalFormatting>
  <conditionalFormatting sqref="AB38">
    <cfRule type="expression" dxfId="905" priority="139">
      <formula>AN37&lt;&gt;"A"</formula>
    </cfRule>
  </conditionalFormatting>
  <conditionalFormatting sqref="AB39">
    <cfRule type="expression" dxfId="904" priority="138">
      <formula>AN39&lt;&gt;"A"</formula>
    </cfRule>
  </conditionalFormatting>
  <conditionalFormatting sqref="AB40">
    <cfRule type="expression" dxfId="903" priority="137">
      <formula>AN39&lt;&gt;"A"</formula>
    </cfRule>
  </conditionalFormatting>
  <conditionalFormatting sqref="AB41">
    <cfRule type="expression" dxfId="902" priority="136">
      <formula>AN41&lt;&gt;"A"</formula>
    </cfRule>
  </conditionalFormatting>
  <conditionalFormatting sqref="AB42">
    <cfRule type="expression" dxfId="901" priority="135">
      <formula>AN41&lt;&gt;"A"</formula>
    </cfRule>
  </conditionalFormatting>
  <conditionalFormatting sqref="AB43">
    <cfRule type="expression" dxfId="900" priority="134">
      <formula>AN43&lt;&gt;"A"</formula>
    </cfRule>
  </conditionalFormatting>
  <conditionalFormatting sqref="AB44">
    <cfRule type="expression" dxfId="899" priority="133">
      <formula>AN43&lt;&gt;"A"</formula>
    </cfRule>
  </conditionalFormatting>
  <conditionalFormatting sqref="AB45">
    <cfRule type="expression" dxfId="898" priority="132">
      <formula>AN45&lt;&gt;"A"</formula>
    </cfRule>
  </conditionalFormatting>
  <conditionalFormatting sqref="AB46">
    <cfRule type="expression" dxfId="897" priority="131">
      <formula>AN45&lt;&gt;"A"</formula>
    </cfRule>
  </conditionalFormatting>
  <conditionalFormatting sqref="AF4:AF23">
    <cfRule type="cellIs" dxfId="896" priority="150" operator="equal">
      <formula>0</formula>
    </cfRule>
  </conditionalFormatting>
  <conditionalFormatting sqref="AI4:AI23">
    <cfRule type="cellIs" dxfId="895" priority="149" operator="equal">
      <formula>0</formula>
    </cfRule>
  </conditionalFormatting>
  <conditionalFormatting sqref="AK42">
    <cfRule type="cellIs" dxfId="894" priority="147" operator="equal">
      <formula>0</formula>
    </cfRule>
  </conditionalFormatting>
  <conditionalFormatting sqref="AL4:AL23">
    <cfRule type="cellIs" dxfId="893" priority="148" operator="equal">
      <formula>0</formula>
    </cfRule>
  </conditionalFormatting>
  <conditionalFormatting sqref="AP4:AP13">
    <cfRule type="expression" dxfId="892" priority="1">
      <formula>AO4&lt;&gt;AP4</formula>
    </cfRule>
  </conditionalFormatting>
  <conditionalFormatting sqref="AT4:AT13">
    <cfRule type="expression" dxfId="891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E42B-D040-40EA-B89C-D796850AA946}">
  <sheetPr>
    <pageSetUpPr fitToPage="1"/>
  </sheetPr>
  <dimension ref="A1:BM220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85" t="s">
        <v>33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6">
        <v>1</v>
      </c>
      <c r="AA1" s="86"/>
      <c r="AB1" s="87"/>
      <c r="AX1" s="2">
        <f ca="1">RAND()</f>
        <v>0.1324880579256219</v>
      </c>
      <c r="AY1" s="12">
        <f ca="1">RANK(AX1,$AX$1:$AX$60,)</f>
        <v>24</v>
      </c>
      <c r="AZ1" s="3"/>
      <c r="BA1" s="12">
        <v>1</v>
      </c>
      <c r="BB1" s="12">
        <v>2</v>
      </c>
      <c r="BC1" s="12">
        <v>1</v>
      </c>
      <c r="BD1" s="4"/>
      <c r="BF1" s="2">
        <f t="shared" ref="BF1:BF19" ca="1" si="0">RAND()</f>
        <v>0.9751026751749462</v>
      </c>
      <c r="BG1" s="12">
        <f t="shared" ref="BG1:BG19" ca="1" si="1">RANK(BF1,$BF$1:$BF$174,)</f>
        <v>1</v>
      </c>
      <c r="BH1" s="3"/>
      <c r="BI1" s="4">
        <v>1</v>
      </c>
      <c r="BJ1" s="12">
        <v>2</v>
      </c>
      <c r="BK1" s="12">
        <v>1</v>
      </c>
      <c r="BL1" s="12">
        <v>1</v>
      </c>
    </row>
    <row r="2" spans="1:64" ht="45.95" customHeight="1" thickBot="1" x14ac:dyDescent="0.3">
      <c r="B2" s="88" t="s">
        <v>1</v>
      </c>
      <c r="C2" s="89"/>
      <c r="D2" s="89"/>
      <c r="E2" s="89"/>
      <c r="F2" s="89"/>
      <c r="G2" s="90"/>
      <c r="H2" s="91" t="s">
        <v>12</v>
      </c>
      <c r="I2" s="92" t="s">
        <v>12</v>
      </c>
      <c r="J2" s="92"/>
      <c r="K2" s="92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8"/>
      <c r="AB2" s="51"/>
      <c r="AP2" s="4" t="s">
        <v>13</v>
      </c>
      <c r="AT2" s="4" t="s">
        <v>18</v>
      </c>
      <c r="AX2" s="2">
        <f t="shared" ref="AX2:AX28" ca="1" si="2">RAND()</f>
        <v>0.76626959232219738</v>
      </c>
      <c r="AY2" s="12">
        <f t="shared" ref="AY2:AY16" ca="1" si="3">RANK(AX2,$AX$1:$AX$60,)</f>
        <v>7</v>
      </c>
      <c r="BA2" s="12">
        <v>2</v>
      </c>
      <c r="BB2" s="12">
        <v>3</v>
      </c>
      <c r="BC2" s="12">
        <v>1</v>
      </c>
      <c r="BD2" s="4"/>
      <c r="BF2" s="2">
        <f t="shared" ca="1" si="0"/>
        <v>0.92039363969519727</v>
      </c>
      <c r="BG2" s="12">
        <f t="shared" ca="1" si="1"/>
        <v>4</v>
      </c>
      <c r="BI2" s="4">
        <v>2</v>
      </c>
      <c r="BJ2" s="12">
        <v>3</v>
      </c>
      <c r="BK2" s="12">
        <v>1</v>
      </c>
      <c r="BL2" s="12">
        <v>1</v>
      </c>
    </row>
    <row r="3" spans="1:64" ht="20.100000000000001" customHeight="1" x14ac:dyDescent="0.25"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2"/>
        <v>4.4839280041649721E-3</v>
      </c>
      <c r="AY3" s="12">
        <f t="shared" ca="1" si="3"/>
        <v>28</v>
      </c>
      <c r="BA3" s="12">
        <v>3</v>
      </c>
      <c r="BB3" s="12">
        <v>3</v>
      </c>
      <c r="BC3" s="12">
        <v>2</v>
      </c>
      <c r="BD3" s="4"/>
      <c r="BF3" s="2">
        <f t="shared" ca="1" si="0"/>
        <v>0.76794378278944253</v>
      </c>
      <c r="BG3" s="12">
        <f t="shared" ca="1" si="1"/>
        <v>6</v>
      </c>
      <c r="BI3" s="4">
        <v>3</v>
      </c>
      <c r="BJ3" s="12">
        <v>4</v>
      </c>
      <c r="BK3" s="12">
        <v>1</v>
      </c>
      <c r="BL3" s="12">
        <v>1</v>
      </c>
    </row>
    <row r="4" spans="1:64" ht="48.95" customHeight="1" x14ac:dyDescent="0.55000000000000004">
      <c r="A4" s="56" t="s">
        <v>2</v>
      </c>
      <c r="B4" s="58">
        <f ca="1">AP4</f>
        <v>8</v>
      </c>
      <c r="C4" s="20"/>
      <c r="D4" s="23">
        <f ca="1">AR4</f>
        <v>1</v>
      </c>
      <c r="E4" s="22"/>
      <c r="F4" s="60" t="s">
        <v>30</v>
      </c>
      <c r="G4" s="58">
        <f ca="1">AT4</f>
        <v>3</v>
      </c>
      <c r="H4" s="20"/>
      <c r="I4" s="23">
        <f ca="1">AV4</f>
        <v>1</v>
      </c>
      <c r="J4" s="16"/>
      <c r="K4" s="60" t="s">
        <v>0</v>
      </c>
      <c r="L4" s="7"/>
      <c r="M4" s="83"/>
      <c r="N4" s="15"/>
      <c r="O4" s="16"/>
      <c r="P4" s="16"/>
      <c r="Q4" s="76"/>
      <c r="R4" s="7"/>
      <c r="S4" s="78"/>
      <c r="T4" s="6"/>
      <c r="U4" s="17"/>
      <c r="V4" s="17"/>
      <c r="W4" s="76"/>
      <c r="X4" s="7"/>
      <c r="Y4" s="76"/>
      <c r="Z4" s="7"/>
      <c r="AA4" s="16"/>
      <c r="AB4" s="80"/>
      <c r="AE4" s="82" t="s">
        <v>19</v>
      </c>
      <c r="AF4" s="73">
        <f ca="1">AP4</f>
        <v>8</v>
      </c>
      <c r="AG4" s="34">
        <f ca="1">AR4</f>
        <v>1</v>
      </c>
      <c r="AH4" s="74" t="s">
        <v>30</v>
      </c>
      <c r="AI4" s="73">
        <f ca="1">AT4</f>
        <v>3</v>
      </c>
      <c r="AJ4" s="34">
        <f ca="1">AV4</f>
        <v>1</v>
      </c>
      <c r="AK4" s="74" t="s">
        <v>17</v>
      </c>
      <c r="AL4" s="73">
        <f ca="1">AF4-AI4+QUOTIENT((AG4-AJ4),AM5)</f>
        <v>5</v>
      </c>
      <c r="AM4" s="34">
        <f ca="1">MOD((AG4-AJ4),AM5)</f>
        <v>0</v>
      </c>
      <c r="AN4" s="12"/>
      <c r="AO4" s="4">
        <f t="shared" ref="AO4:AO13" ca="1" si="4">VLOOKUP($AY1,$BA$1:$BC$174,2,FALSE)</f>
        <v>8</v>
      </c>
      <c r="AP4" s="45">
        <f ca="1">IF(AND(AO4=AS4,AR4&lt;=AV4),AO4+1,AO4)</f>
        <v>8</v>
      </c>
      <c r="AQ4" s="4">
        <f t="shared" ref="AQ4:AQ13" ca="1" si="5">VLOOKUP($BG1,$BI$1:$BL$174,2,FALSE)</f>
        <v>2</v>
      </c>
      <c r="AR4" s="4">
        <f t="shared" ref="AR4:AR13" ca="1" si="6">VLOOKUP($BG1,$BI$1:$BL$174,3,FALSE)</f>
        <v>1</v>
      </c>
      <c r="AS4" s="4">
        <f ca="1">VLOOKUP($AY1,$BA$1:$BC$174,3,FALSE)</f>
        <v>3</v>
      </c>
      <c r="AT4" s="46">
        <f ca="1">IF(AND(AS4=0,AV4=0),RANDBETWEEN(1,4),AS4)</f>
        <v>3</v>
      </c>
      <c r="AU4" s="4">
        <f t="shared" ref="AU4:AU13" ca="1" si="7">VLOOKUP($BG1,$BI$1:$BL$174,2,FALSE)</f>
        <v>2</v>
      </c>
      <c r="AV4" s="4">
        <f t="shared" ref="AV4:AV13" ca="1" si="8">VLOOKUP($BG1,$BI$1:$BL$174,4,FALSE)</f>
        <v>1</v>
      </c>
      <c r="AX4" s="2">
        <f t="shared" ca="1" si="2"/>
        <v>0.93417515595679945</v>
      </c>
      <c r="AY4" s="12">
        <f t="shared" ca="1" si="3"/>
        <v>2</v>
      </c>
      <c r="BA4" s="12">
        <v>4</v>
      </c>
      <c r="BB4" s="12">
        <v>4</v>
      </c>
      <c r="BC4" s="12">
        <v>1</v>
      </c>
      <c r="BD4" s="4"/>
      <c r="BF4" s="2">
        <f t="shared" ca="1" si="0"/>
        <v>0.53742860083571709</v>
      </c>
      <c r="BG4" s="12">
        <f t="shared" ca="1" si="1"/>
        <v>9</v>
      </c>
      <c r="BI4" s="4">
        <v>4</v>
      </c>
      <c r="BJ4" s="12">
        <v>4</v>
      </c>
      <c r="BK4" s="12">
        <v>2</v>
      </c>
      <c r="BL4" s="12">
        <v>2</v>
      </c>
    </row>
    <row r="5" spans="1:64" ht="48.95" customHeight="1" x14ac:dyDescent="0.25">
      <c r="A5" s="57"/>
      <c r="B5" s="59"/>
      <c r="C5" s="21"/>
      <c r="D5" s="24">
        <f ca="1">AQ4</f>
        <v>2</v>
      </c>
      <c r="E5" s="8"/>
      <c r="F5" s="61"/>
      <c r="G5" s="59"/>
      <c r="H5" s="21"/>
      <c r="I5" s="24">
        <f ca="1">AU4</f>
        <v>2</v>
      </c>
      <c r="J5" s="8"/>
      <c r="K5" s="61"/>
      <c r="L5" s="11"/>
      <c r="M5" s="84"/>
      <c r="N5" s="18"/>
      <c r="O5" s="8"/>
      <c r="P5" s="8"/>
      <c r="Q5" s="77"/>
      <c r="R5" s="11"/>
      <c r="S5" s="79"/>
      <c r="T5" s="9"/>
      <c r="U5" s="19"/>
      <c r="V5" s="19"/>
      <c r="W5" s="77"/>
      <c r="X5" s="11"/>
      <c r="Y5" s="77"/>
      <c r="Z5" s="11"/>
      <c r="AA5" s="10"/>
      <c r="AB5" s="81"/>
      <c r="AE5" s="82"/>
      <c r="AF5" s="73"/>
      <c r="AG5" s="35">
        <f ca="1">AQ4</f>
        <v>2</v>
      </c>
      <c r="AH5" s="74"/>
      <c r="AI5" s="73"/>
      <c r="AJ5" s="35">
        <f ca="1">AU4</f>
        <v>2</v>
      </c>
      <c r="AK5" s="74"/>
      <c r="AL5" s="73"/>
      <c r="AM5" s="35">
        <f ca="1">AG5</f>
        <v>2</v>
      </c>
      <c r="AN5" s="12"/>
      <c r="AO5" s="4">
        <f t="shared" ca="1" si="4"/>
        <v>5</v>
      </c>
      <c r="AP5" s="45">
        <f t="shared" ref="AP5:AP13" ca="1" si="9">IF(AND(AO5=AS5,AR5&lt;=AV5),AO5+1,AO5)</f>
        <v>5</v>
      </c>
      <c r="AQ5" s="4">
        <f t="shared" ca="1" si="5"/>
        <v>4</v>
      </c>
      <c r="AR5" s="4">
        <f t="shared" ca="1" si="6"/>
        <v>2</v>
      </c>
      <c r="AS5" s="4">
        <f t="shared" ref="AS5:AS13" ca="1" si="10">VLOOKUP($AY2,$BA$1:$BC$174,3,FALSE)</f>
        <v>1</v>
      </c>
      <c r="AT5" s="46">
        <f t="shared" ref="AT5:AT13" ca="1" si="11">IF(AND(AS5=0,AV5=0),RANDBETWEEN(1,4),AS5)</f>
        <v>1</v>
      </c>
      <c r="AU5" s="4">
        <f t="shared" ca="1" si="7"/>
        <v>4</v>
      </c>
      <c r="AV5" s="4">
        <f t="shared" ca="1" si="8"/>
        <v>2</v>
      </c>
      <c r="AX5" s="2">
        <f t="shared" ca="1" si="2"/>
        <v>0.33811517257265478</v>
      </c>
      <c r="AY5" s="12">
        <f t="shared" ca="1" si="3"/>
        <v>15</v>
      </c>
      <c r="BA5" s="12">
        <v>5</v>
      </c>
      <c r="BB5" s="12">
        <v>4</v>
      </c>
      <c r="BC5" s="12">
        <v>2</v>
      </c>
      <c r="BD5" s="4"/>
      <c r="BF5" s="2">
        <f t="shared" ca="1" si="0"/>
        <v>0.44811280572027401</v>
      </c>
      <c r="BG5" s="12">
        <f t="shared" ca="1" si="1"/>
        <v>12</v>
      </c>
      <c r="BI5" s="4">
        <v>5</v>
      </c>
      <c r="BJ5" s="12">
        <v>4</v>
      </c>
      <c r="BK5" s="12">
        <v>3</v>
      </c>
      <c r="BL5" s="12">
        <v>3</v>
      </c>
    </row>
    <row r="6" spans="1:64" ht="48.95" customHeight="1" x14ac:dyDescent="0.55000000000000004">
      <c r="A6" s="56" t="s">
        <v>3</v>
      </c>
      <c r="B6" s="58">
        <f ca="1">AP5</f>
        <v>5</v>
      </c>
      <c r="C6" s="20"/>
      <c r="D6" s="23">
        <f ca="1">AR5</f>
        <v>2</v>
      </c>
      <c r="E6" s="22"/>
      <c r="F6" s="60" t="s">
        <v>30</v>
      </c>
      <c r="G6" s="58">
        <f ca="1">AT5</f>
        <v>1</v>
      </c>
      <c r="H6" s="20"/>
      <c r="I6" s="23">
        <f ca="1">AV5</f>
        <v>2</v>
      </c>
      <c r="J6" s="16"/>
      <c r="K6" s="60" t="s">
        <v>0</v>
      </c>
      <c r="L6" s="7"/>
      <c r="M6" s="83"/>
      <c r="N6" s="15"/>
      <c r="O6" s="16"/>
      <c r="P6" s="16"/>
      <c r="Q6" s="76"/>
      <c r="R6" s="7"/>
      <c r="S6" s="78"/>
      <c r="T6" s="6"/>
      <c r="U6" s="17"/>
      <c r="V6" s="17"/>
      <c r="W6" s="76"/>
      <c r="X6" s="7"/>
      <c r="Y6" s="76"/>
      <c r="Z6" s="7"/>
      <c r="AA6" s="16"/>
      <c r="AB6" s="80"/>
      <c r="AE6" s="82" t="s">
        <v>20</v>
      </c>
      <c r="AF6" s="73">
        <f ca="1">AP5</f>
        <v>5</v>
      </c>
      <c r="AG6" s="34">
        <f ca="1">AR5</f>
        <v>2</v>
      </c>
      <c r="AH6" s="74" t="s">
        <v>30</v>
      </c>
      <c r="AI6" s="73">
        <f ca="1">AT5</f>
        <v>1</v>
      </c>
      <c r="AJ6" s="34">
        <f ca="1">AV5</f>
        <v>2</v>
      </c>
      <c r="AK6" s="74" t="s">
        <v>17</v>
      </c>
      <c r="AL6" s="73">
        <f ca="1">AF6-AI6+QUOTIENT((AG6-AJ6),AM7)</f>
        <v>4</v>
      </c>
      <c r="AM6" s="34">
        <f ca="1">MOD((AG6-AJ6),AM7)</f>
        <v>0</v>
      </c>
      <c r="AN6" s="12"/>
      <c r="AO6" s="4">
        <f t="shared" ca="1" si="4"/>
        <v>8</v>
      </c>
      <c r="AP6" s="45">
        <f t="shared" ca="1" si="9"/>
        <v>8</v>
      </c>
      <c r="AQ6" s="4">
        <f t="shared" ca="1" si="5"/>
        <v>5</v>
      </c>
      <c r="AR6" s="4">
        <f t="shared" ca="1" si="6"/>
        <v>2</v>
      </c>
      <c r="AS6" s="4">
        <f t="shared" ca="1" si="10"/>
        <v>7</v>
      </c>
      <c r="AT6" s="46">
        <f t="shared" ca="1" si="11"/>
        <v>7</v>
      </c>
      <c r="AU6" s="4">
        <f t="shared" ca="1" si="7"/>
        <v>5</v>
      </c>
      <c r="AV6" s="4">
        <f t="shared" ca="1" si="8"/>
        <v>2</v>
      </c>
      <c r="AX6" s="2">
        <f t="shared" ca="1" si="2"/>
        <v>0.29949315731233084</v>
      </c>
      <c r="AY6" s="12">
        <f t="shared" ca="1" si="3"/>
        <v>18</v>
      </c>
      <c r="BA6" s="12">
        <v>6</v>
      </c>
      <c r="BB6" s="12">
        <v>4</v>
      </c>
      <c r="BC6" s="12">
        <v>3</v>
      </c>
      <c r="BD6" s="4"/>
      <c r="BF6" s="2">
        <f t="shared" ca="1" si="0"/>
        <v>0.48984435574471308</v>
      </c>
      <c r="BG6" s="12">
        <f t="shared" ca="1" si="1"/>
        <v>10</v>
      </c>
      <c r="BI6" s="4">
        <v>6</v>
      </c>
      <c r="BJ6" s="12">
        <v>5</v>
      </c>
      <c r="BK6" s="12">
        <v>2</v>
      </c>
      <c r="BL6" s="12">
        <v>2</v>
      </c>
    </row>
    <row r="7" spans="1:64" ht="48.95" customHeight="1" x14ac:dyDescent="0.25">
      <c r="A7" s="57"/>
      <c r="B7" s="59"/>
      <c r="C7" s="21"/>
      <c r="D7" s="24">
        <f ca="1">AQ5</f>
        <v>4</v>
      </c>
      <c r="E7" s="8"/>
      <c r="F7" s="61"/>
      <c r="G7" s="59"/>
      <c r="H7" s="21"/>
      <c r="I7" s="24">
        <f ca="1">AU5</f>
        <v>4</v>
      </c>
      <c r="J7" s="8"/>
      <c r="K7" s="61"/>
      <c r="L7" s="11"/>
      <c r="M7" s="84"/>
      <c r="N7" s="18"/>
      <c r="O7" s="8"/>
      <c r="P7" s="8"/>
      <c r="Q7" s="77"/>
      <c r="R7" s="11"/>
      <c r="S7" s="79"/>
      <c r="T7" s="9"/>
      <c r="U7" s="19"/>
      <c r="V7" s="19"/>
      <c r="W7" s="77"/>
      <c r="X7" s="11"/>
      <c r="Y7" s="77"/>
      <c r="Z7" s="11"/>
      <c r="AA7" s="10"/>
      <c r="AB7" s="81"/>
      <c r="AE7" s="82"/>
      <c r="AF7" s="73"/>
      <c r="AG7" s="35">
        <f ca="1">AQ5</f>
        <v>4</v>
      </c>
      <c r="AH7" s="74"/>
      <c r="AI7" s="73"/>
      <c r="AJ7" s="35">
        <f ca="1">AU5</f>
        <v>4</v>
      </c>
      <c r="AK7" s="74"/>
      <c r="AL7" s="73"/>
      <c r="AM7" s="35">
        <f ca="1">AG7</f>
        <v>4</v>
      </c>
      <c r="AN7" s="12"/>
      <c r="AO7" s="4">
        <f t="shared" ca="1" si="4"/>
        <v>3</v>
      </c>
      <c r="AP7" s="45">
        <f t="shared" ca="1" si="9"/>
        <v>3</v>
      </c>
      <c r="AQ7" s="4">
        <f t="shared" ca="1" si="5"/>
        <v>6</v>
      </c>
      <c r="AR7" s="4">
        <f t="shared" ca="1" si="6"/>
        <v>1</v>
      </c>
      <c r="AS7" s="4">
        <f t="shared" ca="1" si="10"/>
        <v>1</v>
      </c>
      <c r="AT7" s="46">
        <f t="shared" ca="1" si="11"/>
        <v>1</v>
      </c>
      <c r="AU7" s="4">
        <f t="shared" ca="1" si="7"/>
        <v>6</v>
      </c>
      <c r="AV7" s="4">
        <f t="shared" ca="1" si="8"/>
        <v>1</v>
      </c>
      <c r="AX7" s="2">
        <f t="shared" ca="1" si="2"/>
        <v>0.20737398408437435</v>
      </c>
      <c r="AY7" s="12">
        <f t="shared" ca="1" si="3"/>
        <v>22</v>
      </c>
      <c r="BA7" s="12">
        <v>7</v>
      </c>
      <c r="BB7" s="12">
        <v>5</v>
      </c>
      <c r="BC7" s="12">
        <v>1</v>
      </c>
      <c r="BD7" s="4"/>
      <c r="BF7" s="2">
        <f t="shared" ca="1" si="0"/>
        <v>0.3100914235077058</v>
      </c>
      <c r="BG7" s="12">
        <f t="shared" ca="1" si="1"/>
        <v>15</v>
      </c>
      <c r="BI7" s="4">
        <v>7</v>
      </c>
      <c r="BJ7" s="12">
        <v>5</v>
      </c>
      <c r="BK7" s="12">
        <v>3</v>
      </c>
      <c r="BL7" s="12">
        <v>3</v>
      </c>
    </row>
    <row r="8" spans="1:64" ht="48.95" customHeight="1" x14ac:dyDescent="0.55000000000000004">
      <c r="A8" s="56" t="s">
        <v>4</v>
      </c>
      <c r="B8" s="58">
        <f ca="1">AP6</f>
        <v>8</v>
      </c>
      <c r="C8" s="20"/>
      <c r="D8" s="23">
        <f ca="1">AR6</f>
        <v>2</v>
      </c>
      <c r="E8" s="22"/>
      <c r="F8" s="60" t="s">
        <v>30</v>
      </c>
      <c r="G8" s="58">
        <f ca="1">AT6</f>
        <v>7</v>
      </c>
      <c r="H8" s="20"/>
      <c r="I8" s="23">
        <f ca="1">AV6</f>
        <v>2</v>
      </c>
      <c r="J8" s="16"/>
      <c r="K8" s="60" t="s">
        <v>0</v>
      </c>
      <c r="L8" s="7"/>
      <c r="M8" s="83"/>
      <c r="N8" s="15"/>
      <c r="O8" s="16"/>
      <c r="P8" s="16"/>
      <c r="Q8" s="76"/>
      <c r="R8" s="7"/>
      <c r="S8" s="78"/>
      <c r="T8" s="6"/>
      <c r="U8" s="17"/>
      <c r="V8" s="17"/>
      <c r="W8" s="76"/>
      <c r="X8" s="7"/>
      <c r="Y8" s="76"/>
      <c r="Z8" s="7"/>
      <c r="AA8" s="16"/>
      <c r="AB8" s="80"/>
      <c r="AE8" s="82" t="s">
        <v>21</v>
      </c>
      <c r="AF8" s="73">
        <f ca="1">AP6</f>
        <v>8</v>
      </c>
      <c r="AG8" s="34">
        <f ca="1">AR6</f>
        <v>2</v>
      </c>
      <c r="AH8" s="74" t="s">
        <v>30</v>
      </c>
      <c r="AI8" s="73">
        <f ca="1">AT6</f>
        <v>7</v>
      </c>
      <c r="AJ8" s="34">
        <f ca="1">AV6</f>
        <v>2</v>
      </c>
      <c r="AK8" s="74" t="s">
        <v>17</v>
      </c>
      <c r="AL8" s="73">
        <f ca="1">AF8-AI8+QUOTIENT((AG8-AJ8),AM9)</f>
        <v>1</v>
      </c>
      <c r="AM8" s="34">
        <f ca="1">MOD((AG8-AJ8),AM9)</f>
        <v>0</v>
      </c>
      <c r="AN8" s="12"/>
      <c r="AO8" s="4">
        <f t="shared" ca="1" si="4"/>
        <v>6</v>
      </c>
      <c r="AP8" s="45">
        <f t="shared" ca="1" si="9"/>
        <v>6</v>
      </c>
      <c r="AQ8" s="4">
        <f t="shared" ca="1" si="5"/>
        <v>6</v>
      </c>
      <c r="AR8" s="4">
        <f t="shared" ca="1" si="6"/>
        <v>4</v>
      </c>
      <c r="AS8" s="4">
        <f t="shared" ca="1" si="10"/>
        <v>5</v>
      </c>
      <c r="AT8" s="46">
        <f t="shared" ca="1" si="11"/>
        <v>5</v>
      </c>
      <c r="AU8" s="4">
        <f t="shared" ca="1" si="7"/>
        <v>6</v>
      </c>
      <c r="AV8" s="4">
        <f t="shared" ca="1" si="8"/>
        <v>4</v>
      </c>
      <c r="AX8" s="2">
        <f t="shared" ca="1" si="2"/>
        <v>0.28473633782749896</v>
      </c>
      <c r="AY8" s="12">
        <f t="shared" ca="1" si="3"/>
        <v>19</v>
      </c>
      <c r="BA8" s="12">
        <v>8</v>
      </c>
      <c r="BB8" s="12">
        <v>5</v>
      </c>
      <c r="BC8" s="12">
        <v>2</v>
      </c>
      <c r="BD8" s="4"/>
      <c r="BF8" s="2">
        <f t="shared" ca="1" si="0"/>
        <v>0.23623009910904991</v>
      </c>
      <c r="BG8" s="12">
        <f t="shared" ca="1" si="1"/>
        <v>16</v>
      </c>
      <c r="BI8" s="4">
        <v>8</v>
      </c>
      <c r="BJ8" s="12">
        <v>5</v>
      </c>
      <c r="BK8" s="12">
        <v>4</v>
      </c>
      <c r="BL8" s="12">
        <v>4</v>
      </c>
    </row>
    <row r="9" spans="1:64" ht="48.95" customHeight="1" x14ac:dyDescent="0.25">
      <c r="A9" s="57"/>
      <c r="B9" s="59"/>
      <c r="C9" s="21"/>
      <c r="D9" s="24">
        <f ca="1">AQ6</f>
        <v>5</v>
      </c>
      <c r="E9" s="8"/>
      <c r="F9" s="61"/>
      <c r="G9" s="59"/>
      <c r="H9" s="21"/>
      <c r="I9" s="24">
        <f ca="1">AU6</f>
        <v>5</v>
      </c>
      <c r="J9" s="8"/>
      <c r="K9" s="61"/>
      <c r="L9" s="11"/>
      <c r="M9" s="84"/>
      <c r="N9" s="18"/>
      <c r="O9" s="8"/>
      <c r="P9" s="8"/>
      <c r="Q9" s="77"/>
      <c r="R9" s="11"/>
      <c r="S9" s="79"/>
      <c r="T9" s="9"/>
      <c r="U9" s="19"/>
      <c r="V9" s="19"/>
      <c r="W9" s="77"/>
      <c r="X9" s="11"/>
      <c r="Y9" s="77"/>
      <c r="Z9" s="11"/>
      <c r="AA9" s="10"/>
      <c r="AB9" s="81"/>
      <c r="AE9" s="82"/>
      <c r="AF9" s="73"/>
      <c r="AG9" s="35">
        <f ca="1">AQ6</f>
        <v>5</v>
      </c>
      <c r="AH9" s="74"/>
      <c r="AI9" s="73"/>
      <c r="AJ9" s="35">
        <f ca="1">AU6</f>
        <v>5</v>
      </c>
      <c r="AK9" s="74"/>
      <c r="AL9" s="73"/>
      <c r="AM9" s="35">
        <f ca="1">AG9</f>
        <v>5</v>
      </c>
      <c r="AN9" s="12"/>
      <c r="AO9" s="4">
        <f t="shared" ca="1" si="4"/>
        <v>7</v>
      </c>
      <c r="AP9" s="45">
        <f t="shared" ca="1" si="9"/>
        <v>7</v>
      </c>
      <c r="AQ9" s="4">
        <f t="shared" ca="1" si="5"/>
        <v>6</v>
      </c>
      <c r="AR9" s="4">
        <f t="shared" ca="1" si="6"/>
        <v>2</v>
      </c>
      <c r="AS9" s="4">
        <f t="shared" ca="1" si="10"/>
        <v>3</v>
      </c>
      <c r="AT9" s="46">
        <f t="shared" ca="1" si="11"/>
        <v>3</v>
      </c>
      <c r="AU9" s="4">
        <f t="shared" ca="1" si="7"/>
        <v>6</v>
      </c>
      <c r="AV9" s="4">
        <f t="shared" ca="1" si="8"/>
        <v>2</v>
      </c>
      <c r="AX9" s="2">
        <f t="shared" ca="1" si="2"/>
        <v>0.66866591032409173</v>
      </c>
      <c r="AY9" s="12">
        <f t="shared" ca="1" si="3"/>
        <v>8</v>
      </c>
      <c r="BA9" s="12">
        <v>9</v>
      </c>
      <c r="BB9" s="12">
        <v>5</v>
      </c>
      <c r="BC9" s="12">
        <v>3</v>
      </c>
      <c r="BD9" s="4"/>
      <c r="BF9" s="2">
        <f t="shared" ca="1" si="0"/>
        <v>4.0403634020818258E-2</v>
      </c>
      <c r="BG9" s="12">
        <f t="shared" ca="1" si="1"/>
        <v>18</v>
      </c>
      <c r="BI9" s="4">
        <v>9</v>
      </c>
      <c r="BJ9" s="12">
        <v>6</v>
      </c>
      <c r="BK9" s="12">
        <v>1</v>
      </c>
      <c r="BL9" s="12">
        <v>1</v>
      </c>
    </row>
    <row r="10" spans="1:64" ht="48.95" customHeight="1" x14ac:dyDescent="0.55000000000000004">
      <c r="A10" s="56" t="s">
        <v>5</v>
      </c>
      <c r="B10" s="58">
        <f ca="1">AP7</f>
        <v>3</v>
      </c>
      <c r="C10" s="20"/>
      <c r="D10" s="23">
        <f ca="1">AR7</f>
        <v>1</v>
      </c>
      <c r="E10" s="22"/>
      <c r="F10" s="60" t="s">
        <v>30</v>
      </c>
      <c r="G10" s="58">
        <f ca="1">AT7</f>
        <v>1</v>
      </c>
      <c r="H10" s="20"/>
      <c r="I10" s="23">
        <f ca="1">AV7</f>
        <v>1</v>
      </c>
      <c r="J10" s="16"/>
      <c r="K10" s="60" t="s">
        <v>0</v>
      </c>
      <c r="L10" s="7"/>
      <c r="M10" s="83"/>
      <c r="N10" s="15"/>
      <c r="O10" s="16"/>
      <c r="P10" s="16"/>
      <c r="Q10" s="76"/>
      <c r="R10" s="7"/>
      <c r="S10" s="78"/>
      <c r="T10" s="6"/>
      <c r="U10" s="17"/>
      <c r="V10" s="17"/>
      <c r="W10" s="76"/>
      <c r="X10" s="7"/>
      <c r="Y10" s="76"/>
      <c r="Z10" s="7"/>
      <c r="AA10" s="16"/>
      <c r="AB10" s="80"/>
      <c r="AE10" s="82" t="s">
        <v>22</v>
      </c>
      <c r="AF10" s="73">
        <f ca="1">AP7</f>
        <v>3</v>
      </c>
      <c r="AG10" s="34">
        <f ca="1">AR7</f>
        <v>1</v>
      </c>
      <c r="AH10" s="74" t="s">
        <v>30</v>
      </c>
      <c r="AI10" s="73">
        <f ca="1">AT7</f>
        <v>1</v>
      </c>
      <c r="AJ10" s="34">
        <f ca="1">AV7</f>
        <v>1</v>
      </c>
      <c r="AK10" s="74" t="s">
        <v>17</v>
      </c>
      <c r="AL10" s="73">
        <f ca="1">AF10-AI10+QUOTIENT((AG10-AJ10),AM11)</f>
        <v>2</v>
      </c>
      <c r="AM10" s="34">
        <f ca="1">MOD((AG10-AJ10),AM11)</f>
        <v>0</v>
      </c>
      <c r="AN10" s="12"/>
      <c r="AO10" s="4">
        <f t="shared" ca="1" si="4"/>
        <v>8</v>
      </c>
      <c r="AP10" s="45">
        <f t="shared" ca="1" si="9"/>
        <v>8</v>
      </c>
      <c r="AQ10" s="4">
        <f t="shared" ca="1" si="5"/>
        <v>7</v>
      </c>
      <c r="AR10" s="4">
        <f t="shared" ca="1" si="6"/>
        <v>2</v>
      </c>
      <c r="AS10" s="4">
        <f t="shared" ca="1" si="10"/>
        <v>1</v>
      </c>
      <c r="AT10" s="46">
        <f t="shared" ca="1" si="11"/>
        <v>1</v>
      </c>
      <c r="AU10" s="4">
        <f t="shared" ca="1" si="7"/>
        <v>7</v>
      </c>
      <c r="AV10" s="4">
        <f t="shared" ca="1" si="8"/>
        <v>2</v>
      </c>
      <c r="AX10" s="2">
        <f t="shared" ca="1" si="2"/>
        <v>0.56918728397260732</v>
      </c>
      <c r="AY10" s="12">
        <f t="shared" ca="1" si="3"/>
        <v>11</v>
      </c>
      <c r="BA10" s="12">
        <v>10</v>
      </c>
      <c r="BB10" s="12">
        <v>5</v>
      </c>
      <c r="BC10" s="12">
        <v>4</v>
      </c>
      <c r="BD10" s="4"/>
      <c r="BF10" s="2">
        <f t="shared" ca="1" si="0"/>
        <v>0.42653991274961711</v>
      </c>
      <c r="BG10" s="12">
        <f t="shared" ca="1" si="1"/>
        <v>13</v>
      </c>
      <c r="BI10" s="4">
        <v>10</v>
      </c>
      <c r="BJ10" s="12">
        <v>6</v>
      </c>
      <c r="BK10" s="12">
        <v>2</v>
      </c>
      <c r="BL10" s="12">
        <v>2</v>
      </c>
    </row>
    <row r="11" spans="1:64" ht="48.95" customHeight="1" x14ac:dyDescent="0.25">
      <c r="A11" s="57"/>
      <c r="B11" s="59"/>
      <c r="C11" s="21"/>
      <c r="D11" s="24">
        <f ca="1">AQ7</f>
        <v>6</v>
      </c>
      <c r="E11" s="8"/>
      <c r="F11" s="61"/>
      <c r="G11" s="59"/>
      <c r="H11" s="21"/>
      <c r="I11" s="24">
        <f ca="1">AU7</f>
        <v>6</v>
      </c>
      <c r="J11" s="8"/>
      <c r="K11" s="61"/>
      <c r="L11" s="11"/>
      <c r="M11" s="84"/>
      <c r="N11" s="18"/>
      <c r="O11" s="8"/>
      <c r="P11" s="8"/>
      <c r="Q11" s="77"/>
      <c r="R11" s="11"/>
      <c r="S11" s="79"/>
      <c r="T11" s="9"/>
      <c r="U11" s="19"/>
      <c r="V11" s="19"/>
      <c r="W11" s="77"/>
      <c r="X11" s="11"/>
      <c r="Y11" s="77"/>
      <c r="Z11" s="11"/>
      <c r="AA11" s="10"/>
      <c r="AB11" s="81"/>
      <c r="AE11" s="82"/>
      <c r="AF11" s="73"/>
      <c r="AG11" s="35">
        <f ca="1">AQ7</f>
        <v>6</v>
      </c>
      <c r="AH11" s="74"/>
      <c r="AI11" s="73"/>
      <c r="AJ11" s="35">
        <f ca="1">AU7</f>
        <v>6</v>
      </c>
      <c r="AK11" s="74"/>
      <c r="AL11" s="73"/>
      <c r="AM11" s="35">
        <f ca="1">AG11</f>
        <v>6</v>
      </c>
      <c r="AN11" s="12"/>
      <c r="AO11" s="4">
        <f t="shared" ca="1" si="4"/>
        <v>7</v>
      </c>
      <c r="AP11" s="45">
        <f t="shared" ca="1" si="9"/>
        <v>7</v>
      </c>
      <c r="AQ11" s="4">
        <f t="shared" ca="1" si="5"/>
        <v>7</v>
      </c>
      <c r="AR11" s="4">
        <f t="shared" ca="1" si="6"/>
        <v>3</v>
      </c>
      <c r="AS11" s="4">
        <f t="shared" ca="1" si="10"/>
        <v>4</v>
      </c>
      <c r="AT11" s="46">
        <f t="shared" ca="1" si="11"/>
        <v>4</v>
      </c>
      <c r="AU11" s="4">
        <f t="shared" ca="1" si="7"/>
        <v>7</v>
      </c>
      <c r="AV11" s="4">
        <f t="shared" ca="1" si="8"/>
        <v>3</v>
      </c>
      <c r="AX11" s="2">
        <f t="shared" ca="1" si="2"/>
        <v>0.23668129059677734</v>
      </c>
      <c r="AY11" s="12">
        <f t="shared" ca="1" si="3"/>
        <v>21</v>
      </c>
      <c r="BA11" s="12">
        <v>11</v>
      </c>
      <c r="BB11" s="12">
        <v>6</v>
      </c>
      <c r="BC11" s="12">
        <v>1</v>
      </c>
      <c r="BD11" s="4"/>
      <c r="BF11" s="2">
        <f t="shared" ca="1" si="0"/>
        <v>2.891050465024847E-2</v>
      </c>
      <c r="BG11" s="12">
        <f t="shared" ca="1" si="1"/>
        <v>19</v>
      </c>
      <c r="BI11" s="4">
        <v>11</v>
      </c>
      <c r="BJ11" s="12">
        <v>6</v>
      </c>
      <c r="BK11" s="12">
        <v>3</v>
      </c>
      <c r="BL11" s="12">
        <v>3</v>
      </c>
    </row>
    <row r="12" spans="1:64" ht="48.95" customHeight="1" x14ac:dyDescent="0.55000000000000004">
      <c r="A12" s="56" t="s">
        <v>6</v>
      </c>
      <c r="B12" s="58">
        <f ca="1">AP8</f>
        <v>6</v>
      </c>
      <c r="C12" s="20"/>
      <c r="D12" s="23">
        <f ca="1">AR8</f>
        <v>4</v>
      </c>
      <c r="E12" s="22"/>
      <c r="F12" s="60" t="s">
        <v>30</v>
      </c>
      <c r="G12" s="58">
        <f ca="1">AT8</f>
        <v>5</v>
      </c>
      <c r="H12" s="20"/>
      <c r="I12" s="23">
        <f ca="1">AV8</f>
        <v>4</v>
      </c>
      <c r="J12" s="16"/>
      <c r="K12" s="60" t="s">
        <v>0</v>
      </c>
      <c r="L12" s="7"/>
      <c r="M12" s="83"/>
      <c r="N12" s="15"/>
      <c r="O12" s="16"/>
      <c r="P12" s="16"/>
      <c r="Q12" s="76"/>
      <c r="R12" s="7"/>
      <c r="S12" s="78"/>
      <c r="T12" s="6"/>
      <c r="U12" s="17"/>
      <c r="V12" s="17"/>
      <c r="W12" s="76"/>
      <c r="X12" s="7"/>
      <c r="Y12" s="76"/>
      <c r="Z12" s="7"/>
      <c r="AA12" s="16"/>
      <c r="AB12" s="80"/>
      <c r="AE12" s="82" t="s">
        <v>23</v>
      </c>
      <c r="AF12" s="73">
        <f ca="1">AP8</f>
        <v>6</v>
      </c>
      <c r="AG12" s="34">
        <f ca="1">AR8</f>
        <v>4</v>
      </c>
      <c r="AH12" s="74" t="s">
        <v>30</v>
      </c>
      <c r="AI12" s="73">
        <f ca="1">AT8</f>
        <v>5</v>
      </c>
      <c r="AJ12" s="34">
        <f ca="1">AV8</f>
        <v>4</v>
      </c>
      <c r="AK12" s="74" t="s">
        <v>17</v>
      </c>
      <c r="AL12" s="73">
        <f ca="1">AF12-AI12+QUOTIENT((AG12-AJ12),AM13)</f>
        <v>1</v>
      </c>
      <c r="AM12" s="34">
        <f ca="1">MOD((AG12-AJ12),AM13)</f>
        <v>0</v>
      </c>
      <c r="AN12" s="12"/>
      <c r="AO12" s="4">
        <f t="shared" ca="1" si="4"/>
        <v>5</v>
      </c>
      <c r="AP12" s="45">
        <f t="shared" ca="1" si="9"/>
        <v>5</v>
      </c>
      <c r="AQ12" s="4">
        <f t="shared" ca="1" si="5"/>
        <v>7</v>
      </c>
      <c r="AR12" s="4">
        <f t="shared" ca="1" si="6"/>
        <v>5</v>
      </c>
      <c r="AS12" s="4">
        <f t="shared" ca="1" si="10"/>
        <v>2</v>
      </c>
      <c r="AT12" s="46">
        <f t="shared" ca="1" si="11"/>
        <v>2</v>
      </c>
      <c r="AU12" s="4">
        <f t="shared" ca="1" si="7"/>
        <v>7</v>
      </c>
      <c r="AV12" s="4">
        <f t="shared" ca="1" si="8"/>
        <v>5</v>
      </c>
      <c r="AX12" s="2">
        <f t="shared" ca="1" si="2"/>
        <v>0.89503914597413137</v>
      </c>
      <c r="AY12" s="12">
        <f t="shared" ca="1" si="3"/>
        <v>4</v>
      </c>
      <c r="BA12" s="12">
        <v>12</v>
      </c>
      <c r="BB12" s="12">
        <v>6</v>
      </c>
      <c r="BC12" s="12">
        <v>2</v>
      </c>
      <c r="BD12" s="4"/>
      <c r="BF12" s="2">
        <f t="shared" ca="1" si="0"/>
        <v>0.9291089076513025</v>
      </c>
      <c r="BG12" s="12">
        <f t="shared" ca="1" si="1"/>
        <v>3</v>
      </c>
      <c r="BI12" s="4">
        <v>12</v>
      </c>
      <c r="BJ12" s="12">
        <v>6</v>
      </c>
      <c r="BK12" s="12">
        <v>4</v>
      </c>
      <c r="BL12" s="12">
        <v>4</v>
      </c>
    </row>
    <row r="13" spans="1:64" ht="48.95" customHeight="1" x14ac:dyDescent="0.25">
      <c r="A13" s="57"/>
      <c r="B13" s="59"/>
      <c r="C13" s="21"/>
      <c r="D13" s="24">
        <f ca="1">AQ8</f>
        <v>6</v>
      </c>
      <c r="E13" s="8"/>
      <c r="F13" s="61"/>
      <c r="G13" s="59"/>
      <c r="H13" s="21"/>
      <c r="I13" s="24">
        <f ca="1">AU8</f>
        <v>6</v>
      </c>
      <c r="J13" s="8"/>
      <c r="K13" s="61"/>
      <c r="L13" s="11"/>
      <c r="M13" s="84"/>
      <c r="N13" s="18"/>
      <c r="O13" s="8"/>
      <c r="P13" s="8"/>
      <c r="Q13" s="77"/>
      <c r="R13" s="11"/>
      <c r="S13" s="79"/>
      <c r="T13" s="9"/>
      <c r="U13" s="19"/>
      <c r="V13" s="19"/>
      <c r="W13" s="77"/>
      <c r="X13" s="11"/>
      <c r="Y13" s="77"/>
      <c r="Z13" s="11"/>
      <c r="AA13" s="10"/>
      <c r="AB13" s="81"/>
      <c r="AE13" s="82"/>
      <c r="AF13" s="73"/>
      <c r="AG13" s="35">
        <f ca="1">AQ8</f>
        <v>6</v>
      </c>
      <c r="AH13" s="74"/>
      <c r="AI13" s="73"/>
      <c r="AJ13" s="35">
        <f ca="1">AU8</f>
        <v>6</v>
      </c>
      <c r="AK13" s="74"/>
      <c r="AL13" s="73"/>
      <c r="AM13" s="35">
        <f ca="1">AG13</f>
        <v>6</v>
      </c>
      <c r="AN13" s="12"/>
      <c r="AO13" s="4">
        <f t="shared" ca="1" si="4"/>
        <v>6</v>
      </c>
      <c r="AP13" s="45">
        <f t="shared" ca="1" si="9"/>
        <v>6</v>
      </c>
      <c r="AQ13" s="4">
        <f t="shared" ca="1" si="5"/>
        <v>6</v>
      </c>
      <c r="AR13" s="4">
        <f t="shared" ca="1" si="6"/>
        <v>5</v>
      </c>
      <c r="AS13" s="4">
        <f t="shared" ca="1" si="10"/>
        <v>1</v>
      </c>
      <c r="AT13" s="46">
        <f t="shared" ca="1" si="11"/>
        <v>1</v>
      </c>
      <c r="AU13" s="4">
        <f t="shared" ca="1" si="7"/>
        <v>6</v>
      </c>
      <c r="AV13" s="4">
        <f t="shared" ca="1" si="8"/>
        <v>5</v>
      </c>
      <c r="AX13" s="2">
        <f t="shared" ca="1" si="2"/>
        <v>0.43727690459596535</v>
      </c>
      <c r="AY13" s="12">
        <f ca="1">RANK(AX13,$AX$1:$AX$60,)</f>
        <v>13</v>
      </c>
      <c r="BA13" s="12">
        <v>13</v>
      </c>
      <c r="BB13" s="12">
        <v>6</v>
      </c>
      <c r="BC13" s="12">
        <v>3</v>
      </c>
      <c r="BD13" s="4"/>
      <c r="BF13" s="2">
        <f t="shared" ca="1" si="0"/>
        <v>0.4190578378188109</v>
      </c>
      <c r="BG13" s="12">
        <f t="shared" ca="1" si="1"/>
        <v>14</v>
      </c>
      <c r="BI13" s="4">
        <v>13</v>
      </c>
      <c r="BJ13" s="12">
        <v>6</v>
      </c>
      <c r="BK13" s="12">
        <v>5</v>
      </c>
      <c r="BL13" s="12">
        <v>5</v>
      </c>
    </row>
    <row r="14" spans="1:64" ht="48.95" customHeight="1" x14ac:dyDescent="0.55000000000000004">
      <c r="A14" s="56" t="s">
        <v>7</v>
      </c>
      <c r="B14" s="58">
        <f ca="1">AP9</f>
        <v>7</v>
      </c>
      <c r="C14" s="20"/>
      <c r="D14" s="23">
        <f ca="1">AR9</f>
        <v>2</v>
      </c>
      <c r="E14" s="22"/>
      <c r="F14" s="60" t="s">
        <v>30</v>
      </c>
      <c r="G14" s="58">
        <f ca="1">AT9</f>
        <v>3</v>
      </c>
      <c r="H14" s="20"/>
      <c r="I14" s="23">
        <f ca="1">AV9</f>
        <v>2</v>
      </c>
      <c r="J14" s="16"/>
      <c r="K14" s="60" t="s">
        <v>0</v>
      </c>
      <c r="L14" s="7"/>
      <c r="M14" s="83"/>
      <c r="N14" s="15"/>
      <c r="O14" s="16"/>
      <c r="P14" s="16"/>
      <c r="Q14" s="76"/>
      <c r="R14" s="7"/>
      <c r="S14" s="78"/>
      <c r="T14" s="6"/>
      <c r="U14" s="17"/>
      <c r="V14" s="17"/>
      <c r="W14" s="76"/>
      <c r="X14" s="7"/>
      <c r="Y14" s="76"/>
      <c r="Z14" s="7"/>
      <c r="AA14" s="16"/>
      <c r="AB14" s="80"/>
      <c r="AE14" s="82" t="s">
        <v>24</v>
      </c>
      <c r="AF14" s="73">
        <f ca="1">AP9</f>
        <v>7</v>
      </c>
      <c r="AG14" s="34">
        <f ca="1">AR9</f>
        <v>2</v>
      </c>
      <c r="AH14" s="74" t="s">
        <v>30</v>
      </c>
      <c r="AI14" s="73">
        <f ca="1">AT9</f>
        <v>3</v>
      </c>
      <c r="AJ14" s="34">
        <f ca="1">AV9</f>
        <v>2</v>
      </c>
      <c r="AK14" s="74" t="s">
        <v>17</v>
      </c>
      <c r="AL14" s="73">
        <f ca="1">AF14-AI14+QUOTIENT((AG14-AJ14),AM15)</f>
        <v>4</v>
      </c>
      <c r="AM14" s="34">
        <f ca="1">MOD((AG14-AJ14),AM15)</f>
        <v>0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2"/>
        <v>0.9050111710170663</v>
      </c>
      <c r="AY14" s="12">
        <f t="shared" ca="1" si="3"/>
        <v>3</v>
      </c>
      <c r="BA14" s="12">
        <v>14</v>
      </c>
      <c r="BB14" s="12">
        <v>6</v>
      </c>
      <c r="BC14" s="12">
        <v>4</v>
      </c>
      <c r="BD14" s="4"/>
      <c r="BF14" s="2">
        <f t="shared" ca="1" si="0"/>
        <v>0.9494583982971706</v>
      </c>
      <c r="BG14" s="12">
        <f t="shared" ca="1" si="1"/>
        <v>2</v>
      </c>
      <c r="BI14" s="4">
        <v>14</v>
      </c>
      <c r="BJ14" s="12">
        <v>7</v>
      </c>
      <c r="BK14" s="12">
        <v>1</v>
      </c>
      <c r="BL14" s="12">
        <v>1</v>
      </c>
    </row>
    <row r="15" spans="1:64" ht="48.95" customHeight="1" x14ac:dyDescent="0.25">
      <c r="A15" s="57"/>
      <c r="B15" s="59"/>
      <c r="C15" s="21"/>
      <c r="D15" s="24">
        <f ca="1">AQ9</f>
        <v>6</v>
      </c>
      <c r="E15" s="8"/>
      <c r="F15" s="61"/>
      <c r="G15" s="59"/>
      <c r="H15" s="21"/>
      <c r="I15" s="24">
        <f ca="1">AU9</f>
        <v>6</v>
      </c>
      <c r="J15" s="8"/>
      <c r="K15" s="61"/>
      <c r="L15" s="11"/>
      <c r="M15" s="84"/>
      <c r="N15" s="18"/>
      <c r="O15" s="8"/>
      <c r="P15" s="8"/>
      <c r="Q15" s="77"/>
      <c r="R15" s="11"/>
      <c r="S15" s="79"/>
      <c r="T15" s="9"/>
      <c r="U15" s="19"/>
      <c r="V15" s="19"/>
      <c r="W15" s="77"/>
      <c r="X15" s="11"/>
      <c r="Y15" s="77"/>
      <c r="Z15" s="11"/>
      <c r="AA15" s="10"/>
      <c r="AB15" s="81"/>
      <c r="AE15" s="82"/>
      <c r="AF15" s="73"/>
      <c r="AG15" s="35">
        <f ca="1">AQ9</f>
        <v>6</v>
      </c>
      <c r="AH15" s="74"/>
      <c r="AI15" s="73"/>
      <c r="AJ15" s="35">
        <f ca="1">AU9</f>
        <v>6</v>
      </c>
      <c r="AK15" s="74"/>
      <c r="AL15" s="73"/>
      <c r="AM15" s="35">
        <f ca="1">AG15</f>
        <v>6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2"/>
        <v>0.6607840125398049</v>
      </c>
      <c r="AY15" s="12">
        <f t="shared" ca="1" si="3"/>
        <v>9</v>
      </c>
      <c r="BA15" s="12">
        <v>15</v>
      </c>
      <c r="BB15" s="12">
        <v>6</v>
      </c>
      <c r="BC15" s="12">
        <v>5</v>
      </c>
      <c r="BD15" s="4"/>
      <c r="BF15" s="2">
        <f t="shared" ca="1" si="0"/>
        <v>0.46665967557878363</v>
      </c>
      <c r="BG15" s="12">
        <f t="shared" ca="1" si="1"/>
        <v>11</v>
      </c>
      <c r="BI15" s="4">
        <v>15</v>
      </c>
      <c r="BJ15" s="12">
        <v>7</v>
      </c>
      <c r="BK15" s="12">
        <v>2</v>
      </c>
      <c r="BL15" s="12">
        <v>2</v>
      </c>
    </row>
    <row r="16" spans="1:64" ht="48.95" customHeight="1" x14ac:dyDescent="0.55000000000000004">
      <c r="A16" s="56" t="s">
        <v>8</v>
      </c>
      <c r="B16" s="58">
        <f ca="1">AP10</f>
        <v>8</v>
      </c>
      <c r="C16" s="20"/>
      <c r="D16" s="23">
        <f ca="1">AR10</f>
        <v>2</v>
      </c>
      <c r="E16" s="22"/>
      <c r="F16" s="60" t="s">
        <v>30</v>
      </c>
      <c r="G16" s="58">
        <f ca="1">AT10</f>
        <v>1</v>
      </c>
      <c r="H16" s="20"/>
      <c r="I16" s="23">
        <f ca="1">AV10</f>
        <v>2</v>
      </c>
      <c r="J16" s="16"/>
      <c r="K16" s="60" t="s">
        <v>0</v>
      </c>
      <c r="L16" s="7"/>
      <c r="M16" s="83"/>
      <c r="N16" s="15"/>
      <c r="O16" s="16"/>
      <c r="P16" s="16"/>
      <c r="Q16" s="76"/>
      <c r="R16" s="7"/>
      <c r="S16" s="78"/>
      <c r="T16" s="6"/>
      <c r="U16" s="17"/>
      <c r="V16" s="17"/>
      <c r="W16" s="76"/>
      <c r="X16" s="7"/>
      <c r="Y16" s="76"/>
      <c r="Z16" s="7"/>
      <c r="AA16" s="16"/>
      <c r="AB16" s="80"/>
      <c r="AE16" s="82" t="s">
        <v>25</v>
      </c>
      <c r="AF16" s="73">
        <f ca="1">AP10</f>
        <v>8</v>
      </c>
      <c r="AG16" s="34">
        <f ca="1">AR10</f>
        <v>2</v>
      </c>
      <c r="AH16" s="74" t="s">
        <v>30</v>
      </c>
      <c r="AI16" s="73">
        <f ca="1">AT10</f>
        <v>1</v>
      </c>
      <c r="AJ16" s="34">
        <f ca="1">AV10</f>
        <v>2</v>
      </c>
      <c r="AK16" s="74" t="s">
        <v>17</v>
      </c>
      <c r="AL16" s="73">
        <f ca="1">AF16-AI16+QUOTIENT((AG16-AJ16),AM17)</f>
        <v>7</v>
      </c>
      <c r="AM16" s="34">
        <f ca="1">MOD((AG16-AJ16),AM17)</f>
        <v>0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2"/>
        <v>2.8637059079155147E-2</v>
      </c>
      <c r="AY16" s="12">
        <f t="shared" ca="1" si="3"/>
        <v>26</v>
      </c>
      <c r="BA16" s="12">
        <v>16</v>
      </c>
      <c r="BB16" s="12">
        <v>7</v>
      </c>
      <c r="BC16" s="12">
        <v>1</v>
      </c>
      <c r="BD16" s="4"/>
      <c r="BF16" s="2">
        <f t="shared" ca="1" si="0"/>
        <v>7.3571101404260486E-2</v>
      </c>
      <c r="BG16" s="12">
        <f t="shared" ca="1" si="1"/>
        <v>17</v>
      </c>
      <c r="BI16" s="4">
        <v>16</v>
      </c>
      <c r="BJ16" s="12">
        <v>7</v>
      </c>
      <c r="BK16" s="12">
        <v>3</v>
      </c>
      <c r="BL16" s="12">
        <v>3</v>
      </c>
    </row>
    <row r="17" spans="1:65" ht="48.95" customHeight="1" x14ac:dyDescent="0.25">
      <c r="A17" s="57"/>
      <c r="B17" s="59"/>
      <c r="C17" s="21"/>
      <c r="D17" s="24">
        <f ca="1">AQ10</f>
        <v>7</v>
      </c>
      <c r="E17" s="8"/>
      <c r="F17" s="61"/>
      <c r="G17" s="59"/>
      <c r="H17" s="21"/>
      <c r="I17" s="24">
        <f ca="1">AU10</f>
        <v>7</v>
      </c>
      <c r="J17" s="8"/>
      <c r="K17" s="61"/>
      <c r="L17" s="11"/>
      <c r="M17" s="84"/>
      <c r="N17" s="18"/>
      <c r="O17" s="8"/>
      <c r="P17" s="8"/>
      <c r="Q17" s="77"/>
      <c r="R17" s="11"/>
      <c r="S17" s="79"/>
      <c r="T17" s="9"/>
      <c r="U17" s="19"/>
      <c r="V17" s="19"/>
      <c r="W17" s="77"/>
      <c r="X17" s="11"/>
      <c r="Y17" s="77"/>
      <c r="Z17" s="11"/>
      <c r="AA17" s="10"/>
      <c r="AB17" s="81"/>
      <c r="AE17" s="82"/>
      <c r="AF17" s="73"/>
      <c r="AG17" s="35">
        <f ca="1">AQ10</f>
        <v>7</v>
      </c>
      <c r="AH17" s="74"/>
      <c r="AI17" s="73"/>
      <c r="AJ17" s="35">
        <f ca="1">AU10</f>
        <v>7</v>
      </c>
      <c r="AK17" s="74"/>
      <c r="AL17" s="73"/>
      <c r="AM17" s="35">
        <f ca="1">AG17</f>
        <v>7</v>
      </c>
      <c r="AN17" s="12"/>
      <c r="AP17" s="4"/>
      <c r="AQ17" s="4"/>
      <c r="AR17" s="4"/>
      <c r="AS17" s="4"/>
      <c r="AT17" s="4"/>
      <c r="AU17" s="4"/>
      <c r="AV17" s="4"/>
      <c r="AX17" s="2">
        <f t="shared" ca="1" si="2"/>
        <v>0.81075898440441252</v>
      </c>
      <c r="AY17" s="12">
        <f ca="1">RANK(AX17,$AX$1:$AX$60,)</f>
        <v>6</v>
      </c>
      <c r="BA17" s="12">
        <v>17</v>
      </c>
      <c r="BB17" s="12">
        <v>7</v>
      </c>
      <c r="BC17" s="12">
        <v>2</v>
      </c>
      <c r="BD17" s="4"/>
      <c r="BF17" s="2">
        <f t="shared" ca="1" si="0"/>
        <v>0.66416882603333849</v>
      </c>
      <c r="BG17" s="12">
        <f t="shared" ca="1" si="1"/>
        <v>8</v>
      </c>
      <c r="BI17" s="4">
        <v>17</v>
      </c>
      <c r="BJ17" s="12">
        <v>7</v>
      </c>
      <c r="BK17" s="12">
        <v>4</v>
      </c>
      <c r="BL17" s="12">
        <v>4</v>
      </c>
    </row>
    <row r="18" spans="1:65" ht="48.95" customHeight="1" x14ac:dyDescent="0.55000000000000004">
      <c r="A18" s="56" t="s">
        <v>9</v>
      </c>
      <c r="B18" s="58">
        <f ca="1">AP11</f>
        <v>7</v>
      </c>
      <c r="C18" s="20"/>
      <c r="D18" s="23">
        <f ca="1">AR11</f>
        <v>3</v>
      </c>
      <c r="E18" s="22"/>
      <c r="F18" s="60" t="s">
        <v>30</v>
      </c>
      <c r="G18" s="58">
        <f ca="1">AT11</f>
        <v>4</v>
      </c>
      <c r="H18" s="20"/>
      <c r="I18" s="23">
        <f ca="1">AV11</f>
        <v>3</v>
      </c>
      <c r="J18" s="16"/>
      <c r="K18" s="60" t="s">
        <v>0</v>
      </c>
      <c r="L18" s="7"/>
      <c r="M18" s="83"/>
      <c r="N18" s="15"/>
      <c r="O18" s="16"/>
      <c r="P18" s="16"/>
      <c r="Q18" s="76"/>
      <c r="R18" s="7"/>
      <c r="S18" s="78"/>
      <c r="T18" s="6"/>
      <c r="U18" s="17"/>
      <c r="V18" s="17"/>
      <c r="W18" s="76"/>
      <c r="X18" s="7"/>
      <c r="Y18" s="76"/>
      <c r="Z18" s="7"/>
      <c r="AA18" s="16"/>
      <c r="AB18" s="80"/>
      <c r="AE18" s="82" t="s">
        <v>26</v>
      </c>
      <c r="AF18" s="73">
        <f ca="1">AP11</f>
        <v>7</v>
      </c>
      <c r="AG18" s="34">
        <f ca="1">AR11</f>
        <v>3</v>
      </c>
      <c r="AH18" s="74" t="s">
        <v>30</v>
      </c>
      <c r="AI18" s="73">
        <f ca="1">AT11</f>
        <v>4</v>
      </c>
      <c r="AJ18" s="34">
        <f ca="1">AV11</f>
        <v>3</v>
      </c>
      <c r="AK18" s="74" t="s">
        <v>17</v>
      </c>
      <c r="AL18" s="73">
        <f ca="1">AF18-AI18+QUOTIENT((AG18-AJ18),AM19)</f>
        <v>3</v>
      </c>
      <c r="AM18" s="34">
        <f ca="1">MOD((AG18-AJ18),AM19)</f>
        <v>0</v>
      </c>
      <c r="AN18" s="12"/>
      <c r="AP18" s="4"/>
      <c r="AQ18" s="4"/>
      <c r="AR18" s="4"/>
      <c r="AS18" s="4"/>
      <c r="AT18" s="4"/>
      <c r="AU18" s="4"/>
      <c r="AV18" s="4"/>
      <c r="AX18" s="2">
        <f t="shared" ca="1" si="2"/>
        <v>0.3031951041540798</v>
      </c>
      <c r="AY18" s="12">
        <f t="shared" ref="AY18:AY24" ca="1" si="12">RANK(AX18,$AX$1:$AX$60,)</f>
        <v>17</v>
      </c>
      <c r="BA18" s="12">
        <v>18</v>
      </c>
      <c r="BB18" s="12">
        <v>7</v>
      </c>
      <c r="BC18" s="12">
        <v>3</v>
      </c>
      <c r="BD18" s="4"/>
      <c r="BF18" s="2">
        <f t="shared" ca="1" si="0"/>
        <v>0.68892443558202821</v>
      </c>
      <c r="BG18" s="12">
        <f t="shared" ca="1" si="1"/>
        <v>7</v>
      </c>
      <c r="BI18" s="4">
        <v>18</v>
      </c>
      <c r="BJ18" s="12">
        <v>7</v>
      </c>
      <c r="BK18" s="12">
        <v>5</v>
      </c>
      <c r="BL18" s="12">
        <v>5</v>
      </c>
    </row>
    <row r="19" spans="1:65" ht="48.95" customHeight="1" x14ac:dyDescent="0.25">
      <c r="A19" s="57"/>
      <c r="B19" s="59"/>
      <c r="C19" s="21"/>
      <c r="D19" s="24">
        <f ca="1">AQ11</f>
        <v>7</v>
      </c>
      <c r="E19" s="8"/>
      <c r="F19" s="61"/>
      <c r="G19" s="59"/>
      <c r="H19" s="21"/>
      <c r="I19" s="24">
        <f ca="1">AU11</f>
        <v>7</v>
      </c>
      <c r="J19" s="8"/>
      <c r="K19" s="61"/>
      <c r="L19" s="11"/>
      <c r="M19" s="84"/>
      <c r="N19" s="18"/>
      <c r="O19" s="8"/>
      <c r="P19" s="8"/>
      <c r="Q19" s="77"/>
      <c r="R19" s="11"/>
      <c r="S19" s="79"/>
      <c r="T19" s="9"/>
      <c r="U19" s="19"/>
      <c r="V19" s="19"/>
      <c r="W19" s="77"/>
      <c r="X19" s="11"/>
      <c r="Y19" s="77"/>
      <c r="Z19" s="11"/>
      <c r="AA19" s="10"/>
      <c r="AB19" s="81"/>
      <c r="AE19" s="82"/>
      <c r="AF19" s="73"/>
      <c r="AG19" s="35">
        <f ca="1">AQ11</f>
        <v>7</v>
      </c>
      <c r="AH19" s="74"/>
      <c r="AI19" s="73"/>
      <c r="AJ19" s="35">
        <f ca="1">AU11</f>
        <v>7</v>
      </c>
      <c r="AK19" s="74"/>
      <c r="AL19" s="73"/>
      <c r="AM19" s="35">
        <f ca="1">AG19</f>
        <v>7</v>
      </c>
      <c r="AN19" s="12"/>
      <c r="AP19" s="4"/>
      <c r="AQ19" s="4"/>
      <c r="AR19" s="4"/>
      <c r="AS19" s="4"/>
      <c r="AT19" s="4"/>
      <c r="AU19" s="4"/>
      <c r="AV19" s="4"/>
      <c r="AX19" s="2">
        <f t="shared" ca="1" si="2"/>
        <v>0.96905075217718661</v>
      </c>
      <c r="AY19" s="12">
        <f t="shared" ca="1" si="12"/>
        <v>1</v>
      </c>
      <c r="BA19" s="12">
        <v>19</v>
      </c>
      <c r="BB19" s="12">
        <v>7</v>
      </c>
      <c r="BC19" s="12">
        <v>4</v>
      </c>
      <c r="BD19" s="4"/>
      <c r="BF19" s="2">
        <f t="shared" ca="1" si="0"/>
        <v>0.88435260355405032</v>
      </c>
      <c r="BG19" s="12">
        <f t="shared" ca="1" si="1"/>
        <v>5</v>
      </c>
      <c r="BI19" s="4">
        <v>19</v>
      </c>
      <c r="BJ19" s="12">
        <v>7</v>
      </c>
      <c r="BK19" s="12">
        <v>6</v>
      </c>
      <c r="BL19" s="12">
        <v>6</v>
      </c>
    </row>
    <row r="20" spans="1:65" ht="48.95" customHeight="1" x14ac:dyDescent="0.55000000000000004">
      <c r="A20" s="56" t="s">
        <v>10</v>
      </c>
      <c r="B20" s="58">
        <f ca="1">AP12</f>
        <v>5</v>
      </c>
      <c r="C20" s="20"/>
      <c r="D20" s="23">
        <f ca="1">AR12</f>
        <v>5</v>
      </c>
      <c r="E20" s="22"/>
      <c r="F20" s="60" t="s">
        <v>30</v>
      </c>
      <c r="G20" s="58">
        <f ca="1">AT12</f>
        <v>2</v>
      </c>
      <c r="H20" s="20"/>
      <c r="I20" s="23">
        <f ca="1">AV12</f>
        <v>5</v>
      </c>
      <c r="J20" s="16"/>
      <c r="K20" s="60" t="s">
        <v>0</v>
      </c>
      <c r="L20" s="7"/>
      <c r="M20" s="83"/>
      <c r="N20" s="15"/>
      <c r="O20" s="16"/>
      <c r="P20" s="16"/>
      <c r="Q20" s="76"/>
      <c r="R20" s="7"/>
      <c r="S20" s="78"/>
      <c r="T20" s="6"/>
      <c r="U20" s="17"/>
      <c r="V20" s="17"/>
      <c r="W20" s="76"/>
      <c r="X20" s="7"/>
      <c r="Y20" s="76"/>
      <c r="Z20" s="7"/>
      <c r="AA20" s="16"/>
      <c r="AB20" s="80"/>
      <c r="AE20" s="82" t="s">
        <v>27</v>
      </c>
      <c r="AF20" s="73">
        <f ca="1">AP12</f>
        <v>5</v>
      </c>
      <c r="AG20" s="34">
        <f ca="1">AR12</f>
        <v>5</v>
      </c>
      <c r="AH20" s="74" t="s">
        <v>30</v>
      </c>
      <c r="AI20" s="73">
        <f ca="1">AT12</f>
        <v>2</v>
      </c>
      <c r="AJ20" s="34">
        <f ca="1">AV12</f>
        <v>5</v>
      </c>
      <c r="AK20" s="74" t="s">
        <v>17</v>
      </c>
      <c r="AL20" s="73">
        <f ca="1">AF20-AI20+QUOTIENT((AG20-AJ20),AM21)</f>
        <v>3</v>
      </c>
      <c r="AM20" s="34">
        <f ca="1">MOD((AG20-AJ20),AM21)</f>
        <v>0</v>
      </c>
      <c r="AN20" s="12"/>
      <c r="AP20" s="4"/>
      <c r="AQ20" s="4"/>
      <c r="AR20" s="4"/>
      <c r="AS20" s="4"/>
      <c r="AT20" s="4"/>
      <c r="AU20" s="4"/>
      <c r="AV20" s="4"/>
      <c r="AX20" s="2">
        <f t="shared" ca="1" si="2"/>
        <v>0.5264131301073528</v>
      </c>
      <c r="AY20" s="12">
        <f t="shared" ca="1" si="12"/>
        <v>12</v>
      </c>
      <c r="BA20" s="12">
        <v>20</v>
      </c>
      <c r="BB20" s="12">
        <v>7</v>
      </c>
      <c r="BC20" s="12">
        <v>5</v>
      </c>
      <c r="BD20" s="4"/>
      <c r="BF20" s="2"/>
      <c r="BG20" s="12"/>
      <c r="BI20" s="4"/>
      <c r="BJ20" s="4"/>
      <c r="BK20" s="4"/>
      <c r="BL20" s="4"/>
    </row>
    <row r="21" spans="1:65" ht="48.95" customHeight="1" x14ac:dyDescent="0.25">
      <c r="A21" s="57"/>
      <c r="B21" s="59"/>
      <c r="C21" s="21"/>
      <c r="D21" s="24">
        <f ca="1">AQ12</f>
        <v>7</v>
      </c>
      <c r="E21" s="8"/>
      <c r="F21" s="61"/>
      <c r="G21" s="59"/>
      <c r="H21" s="21"/>
      <c r="I21" s="24">
        <f ca="1">AU12</f>
        <v>7</v>
      </c>
      <c r="J21" s="8"/>
      <c r="K21" s="61"/>
      <c r="L21" s="11"/>
      <c r="M21" s="84"/>
      <c r="N21" s="18"/>
      <c r="O21" s="8"/>
      <c r="P21" s="8"/>
      <c r="Q21" s="77"/>
      <c r="R21" s="11"/>
      <c r="S21" s="79"/>
      <c r="T21" s="9"/>
      <c r="U21" s="19"/>
      <c r="V21" s="19"/>
      <c r="W21" s="77"/>
      <c r="X21" s="11"/>
      <c r="Y21" s="77"/>
      <c r="Z21" s="11"/>
      <c r="AA21" s="10"/>
      <c r="AB21" s="81"/>
      <c r="AE21" s="82"/>
      <c r="AF21" s="73"/>
      <c r="AG21" s="35">
        <f ca="1">AQ12</f>
        <v>7</v>
      </c>
      <c r="AH21" s="74"/>
      <c r="AI21" s="73"/>
      <c r="AJ21" s="35">
        <f ca="1">AU12</f>
        <v>7</v>
      </c>
      <c r="AK21" s="74"/>
      <c r="AL21" s="73"/>
      <c r="AM21" s="35">
        <f ca="1">AG21</f>
        <v>7</v>
      </c>
      <c r="AN21" s="12"/>
      <c r="AP21" s="4"/>
      <c r="AQ21" s="4"/>
      <c r="AR21" s="4"/>
      <c r="AS21" s="4"/>
      <c r="AT21" s="4"/>
      <c r="AU21" s="4"/>
      <c r="AV21" s="4"/>
      <c r="AX21" s="2">
        <f t="shared" ca="1" si="2"/>
        <v>0.42015241260465375</v>
      </c>
      <c r="AY21" s="12">
        <f t="shared" ca="1" si="12"/>
        <v>14</v>
      </c>
      <c r="BA21" s="12">
        <v>21</v>
      </c>
      <c r="BB21" s="12">
        <v>7</v>
      </c>
      <c r="BC21" s="12">
        <v>6</v>
      </c>
      <c r="BD21" s="4"/>
      <c r="BF21" s="2"/>
      <c r="BG21" s="12"/>
      <c r="BI21" s="4"/>
      <c r="BJ21" s="4"/>
      <c r="BK21" s="4"/>
      <c r="BL21" s="4"/>
    </row>
    <row r="22" spans="1:65" ht="48.95" customHeight="1" x14ac:dyDescent="0.55000000000000004">
      <c r="A22" s="56" t="s">
        <v>11</v>
      </c>
      <c r="B22" s="58">
        <f ca="1">AP13</f>
        <v>6</v>
      </c>
      <c r="C22" s="20"/>
      <c r="D22" s="23">
        <f ca="1">AR13</f>
        <v>5</v>
      </c>
      <c r="E22" s="22"/>
      <c r="F22" s="60" t="s">
        <v>30</v>
      </c>
      <c r="G22" s="58">
        <f ca="1">AT13</f>
        <v>1</v>
      </c>
      <c r="H22" s="20"/>
      <c r="I22" s="23">
        <f ca="1">AV13</f>
        <v>5</v>
      </c>
      <c r="J22" s="16"/>
      <c r="K22" s="60" t="s">
        <v>0</v>
      </c>
      <c r="L22" s="7"/>
      <c r="M22" s="83"/>
      <c r="N22" s="15"/>
      <c r="O22" s="16"/>
      <c r="P22" s="16"/>
      <c r="Q22" s="76"/>
      <c r="R22" s="7"/>
      <c r="S22" s="78"/>
      <c r="T22" s="6"/>
      <c r="U22" s="17"/>
      <c r="V22" s="17"/>
      <c r="W22" s="76"/>
      <c r="X22" s="7"/>
      <c r="Y22" s="76"/>
      <c r="Z22" s="7"/>
      <c r="AA22" s="16"/>
      <c r="AB22" s="80"/>
      <c r="AE22" s="82" t="s">
        <v>28</v>
      </c>
      <c r="AF22" s="73">
        <f ca="1">AP13</f>
        <v>6</v>
      </c>
      <c r="AG22" s="34">
        <f ca="1">AR13</f>
        <v>5</v>
      </c>
      <c r="AH22" s="74" t="s">
        <v>30</v>
      </c>
      <c r="AI22" s="73">
        <f ca="1">AT13</f>
        <v>1</v>
      </c>
      <c r="AJ22" s="34">
        <f ca="1">AV13</f>
        <v>5</v>
      </c>
      <c r="AK22" s="74" t="s">
        <v>17</v>
      </c>
      <c r="AL22" s="73">
        <f ca="1">AF22-AI22+QUOTIENT((AG22-AJ22),AM23)</f>
        <v>5</v>
      </c>
      <c r="AM22" s="34">
        <f ca="1">MOD((AG22-AJ22),AM23)</f>
        <v>0</v>
      </c>
      <c r="AN22" s="12"/>
      <c r="AP22" s="4"/>
      <c r="AQ22" s="4"/>
      <c r="AR22" s="4"/>
      <c r="AS22" s="4"/>
      <c r="AT22" s="4"/>
      <c r="AU22" s="4"/>
      <c r="AV22" s="4"/>
      <c r="AX22" s="2">
        <f t="shared" ca="1" si="2"/>
        <v>2.7476220770243809E-2</v>
      </c>
      <c r="AY22" s="12">
        <f t="shared" ca="1" si="12"/>
        <v>27</v>
      </c>
      <c r="BA22" s="12">
        <v>22</v>
      </c>
      <c r="BB22" s="12">
        <v>8</v>
      </c>
      <c r="BC22" s="12">
        <v>1</v>
      </c>
      <c r="BD22" s="4"/>
      <c r="BF22" s="2"/>
      <c r="BG22" s="12"/>
      <c r="BI22" s="4"/>
      <c r="BJ22" s="4"/>
      <c r="BK22" s="4"/>
      <c r="BL22" s="4"/>
    </row>
    <row r="23" spans="1:65" ht="48.95" customHeight="1" x14ac:dyDescent="0.25">
      <c r="A23" s="57"/>
      <c r="B23" s="59"/>
      <c r="C23" s="21"/>
      <c r="D23" s="24">
        <f ca="1">AQ13</f>
        <v>6</v>
      </c>
      <c r="E23" s="8"/>
      <c r="F23" s="61"/>
      <c r="G23" s="59"/>
      <c r="H23" s="21"/>
      <c r="I23" s="24">
        <f ca="1">AU13</f>
        <v>6</v>
      </c>
      <c r="J23" s="8"/>
      <c r="K23" s="61"/>
      <c r="L23" s="11"/>
      <c r="M23" s="84"/>
      <c r="N23" s="18"/>
      <c r="O23" s="8"/>
      <c r="P23" s="8"/>
      <c r="Q23" s="77"/>
      <c r="R23" s="11"/>
      <c r="S23" s="79"/>
      <c r="T23" s="9"/>
      <c r="U23" s="19"/>
      <c r="V23" s="19"/>
      <c r="W23" s="77"/>
      <c r="X23" s="11"/>
      <c r="Y23" s="77"/>
      <c r="Z23" s="11"/>
      <c r="AA23" s="10"/>
      <c r="AB23" s="81"/>
      <c r="AE23" s="82"/>
      <c r="AF23" s="73"/>
      <c r="AG23" s="35">
        <f ca="1">AQ13</f>
        <v>6</v>
      </c>
      <c r="AH23" s="74"/>
      <c r="AI23" s="73"/>
      <c r="AJ23" s="35">
        <f ca="1">AU13</f>
        <v>6</v>
      </c>
      <c r="AK23" s="74"/>
      <c r="AL23" s="73"/>
      <c r="AM23" s="35">
        <f ca="1">AG23</f>
        <v>6</v>
      </c>
      <c r="AN23" s="12"/>
      <c r="AP23" s="4"/>
      <c r="AQ23" s="4"/>
      <c r="AR23" s="4"/>
      <c r="AS23" s="4"/>
      <c r="AT23" s="4"/>
      <c r="AU23" s="4"/>
      <c r="AV23" s="4"/>
      <c r="AX23" s="2">
        <f t="shared" ca="1" si="2"/>
        <v>0.83661851083967231</v>
      </c>
      <c r="AY23" s="12">
        <f t="shared" ca="1" si="12"/>
        <v>5</v>
      </c>
      <c r="BA23" s="12">
        <v>23</v>
      </c>
      <c r="BB23" s="12">
        <v>8</v>
      </c>
      <c r="BC23" s="12">
        <v>2</v>
      </c>
      <c r="BD23" s="4"/>
      <c r="BF23" s="2"/>
      <c r="BG23" s="12"/>
      <c r="BI23" s="4"/>
      <c r="BJ23" s="4"/>
      <c r="BK23" s="4"/>
      <c r="BL23" s="4"/>
    </row>
    <row r="24" spans="1:65" ht="48" customHeight="1" thickBot="1" x14ac:dyDescent="0.3">
      <c r="B24" s="75" t="str">
        <f t="shared" ref="B24:B25" si="13">B1</f>
        <v>同分母分数のひき算 帯分数－帯整数 答え整数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94">
        <f>Z1</f>
        <v>1</v>
      </c>
      <c r="AA24" s="94"/>
      <c r="AB24" s="95"/>
      <c r="AE24" s="37"/>
      <c r="AI24" s="37"/>
      <c r="AX24" s="2">
        <f t="shared" ca="1" si="2"/>
        <v>0.3143583554081214</v>
      </c>
      <c r="AY24" s="12">
        <f t="shared" ca="1" si="12"/>
        <v>16</v>
      </c>
      <c r="AZ24" s="3"/>
      <c r="BA24" s="12">
        <v>24</v>
      </c>
      <c r="BB24" s="12">
        <v>8</v>
      </c>
      <c r="BC24" s="12">
        <v>3</v>
      </c>
      <c r="BD24" s="4"/>
      <c r="BF24" s="2"/>
      <c r="BG24" s="12"/>
      <c r="BH24" s="3"/>
      <c r="BI24" s="4"/>
      <c r="BJ24" s="4"/>
      <c r="BK24" s="4"/>
      <c r="BL24" s="4"/>
    </row>
    <row r="25" spans="1:65" ht="45.95" customHeight="1" thickBot="1" x14ac:dyDescent="0.3">
      <c r="B25" s="62" t="str">
        <f t="shared" si="13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66"/>
      <c r="J25" s="66"/>
      <c r="K25" s="66"/>
      <c r="L25" s="67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8"/>
      <c r="AB25" s="50"/>
      <c r="AF25" s="38" t="s">
        <v>14</v>
      </c>
      <c r="AI25" s="37" t="s">
        <v>15</v>
      </c>
      <c r="AJ25" s="37" t="s">
        <v>29</v>
      </c>
      <c r="AK25" s="37"/>
      <c r="AX25" s="2">
        <f t="shared" ca="1" si="2"/>
        <v>0.65258195813797504</v>
      </c>
      <c r="AY25" s="12">
        <f ca="1">RANK(AX25,$AX$1:$AX$60,)</f>
        <v>10</v>
      </c>
      <c r="BA25" s="12">
        <v>25</v>
      </c>
      <c r="BB25" s="12">
        <v>8</v>
      </c>
      <c r="BC25" s="12">
        <v>4</v>
      </c>
      <c r="BD25" s="4"/>
      <c r="BF25" s="2"/>
      <c r="BG25" s="12"/>
      <c r="BI25" s="4"/>
      <c r="BJ25" s="4"/>
      <c r="BK25" s="4"/>
      <c r="BL25" s="4"/>
    </row>
    <row r="26" spans="1:65" ht="20.100000000000001" customHeight="1" x14ac:dyDescent="0.25">
      <c r="AB26" s="9"/>
      <c r="AX26" s="2">
        <f t="shared" ca="1" si="2"/>
        <v>0.13428237492276629</v>
      </c>
      <c r="AY26" s="12">
        <f ca="1">RANK(AX26,$AX$1:$AX$60,)</f>
        <v>23</v>
      </c>
      <c r="BA26" s="12">
        <v>26</v>
      </c>
      <c r="BB26" s="12">
        <v>8</v>
      </c>
      <c r="BC26" s="12">
        <v>5</v>
      </c>
      <c r="BD26" s="4"/>
      <c r="BF26" s="2"/>
      <c r="BG26" s="12"/>
      <c r="BI26" s="4"/>
      <c r="BJ26" s="4"/>
      <c r="BK26" s="4"/>
      <c r="BL26" s="4"/>
    </row>
    <row r="27" spans="1:65" ht="48.95" customHeight="1" x14ac:dyDescent="0.55000000000000004">
      <c r="A27" s="69" t="str">
        <f t="shared" ref="A27:K28" si="14">A4</f>
        <v>(1)</v>
      </c>
      <c r="B27" s="58">
        <f t="shared" ca="1" si="14"/>
        <v>8</v>
      </c>
      <c r="C27" s="20"/>
      <c r="D27" s="23">
        <f t="shared" ca="1" si="14"/>
        <v>1</v>
      </c>
      <c r="E27" s="22">
        <f t="shared" si="14"/>
        <v>0</v>
      </c>
      <c r="F27" s="60" t="str">
        <f t="shared" si="14"/>
        <v>－</v>
      </c>
      <c r="G27" s="58">
        <f t="shared" ca="1" si="14"/>
        <v>3</v>
      </c>
      <c r="H27" s="20"/>
      <c r="I27" s="23">
        <f t="shared" ca="1" si="14"/>
        <v>1</v>
      </c>
      <c r="J27" s="16"/>
      <c r="K27" s="71" t="str">
        <f t="shared" si="14"/>
        <v>＝</v>
      </c>
      <c r="L27" s="28"/>
      <c r="M27" s="52">
        <f ca="1">IF(AN27="B",B27-1,B27-G27)</f>
        <v>5</v>
      </c>
      <c r="N27" s="29"/>
      <c r="O27" s="27">
        <f ca="1">IF(AN27="B",D27+D28,D27-I27)</f>
        <v>0</v>
      </c>
      <c r="P27" s="30"/>
      <c r="Q27" s="54" t="str">
        <f ca="1">IF(AN27="B","－","")</f>
        <v/>
      </c>
      <c r="R27" s="28"/>
      <c r="S27" s="52" t="str">
        <f ca="1">IF(AN27="B",G27,"")</f>
        <v/>
      </c>
      <c r="T27" s="6"/>
      <c r="U27" s="27" t="str">
        <f ca="1">IF(AN27="B",I27,"")</f>
        <v/>
      </c>
      <c r="V27" s="31"/>
      <c r="W27" s="54" t="str">
        <f ca="1">IF(AN27="B","＝","")</f>
        <v/>
      </c>
      <c r="X27" s="28"/>
      <c r="Y27" s="52" t="str">
        <f ca="1">IF(AN27="B",M27-S27,"")</f>
        <v/>
      </c>
      <c r="Z27" s="28"/>
      <c r="AA27" s="27" t="str">
        <f ca="1">IF(AN27="B",O27-U27,"")</f>
        <v/>
      </c>
      <c r="AB27" s="48"/>
      <c r="AE27" s="12" t="s">
        <v>19</v>
      </c>
      <c r="AF27" s="12">
        <f ca="1">B27-G27</f>
        <v>5</v>
      </c>
      <c r="AG27" s="39" t="str">
        <f ca="1">IF(AF27=0,"B","A")</f>
        <v>A</v>
      </c>
      <c r="AI27" s="12">
        <f ca="1">D28</f>
        <v>2</v>
      </c>
      <c r="AJ27" s="12">
        <f ca="1">D27-I27</f>
        <v>0</v>
      </c>
      <c r="AK27" s="4"/>
      <c r="AL27" s="40" t="str">
        <f ca="1">IF(AJ27&gt;0,"A",IF(AJ27&lt;0,"B","C"))</f>
        <v>C</v>
      </c>
      <c r="AM27" s="12" t="str">
        <f ca="1">AG27&amp;AL27</f>
        <v>AC</v>
      </c>
      <c r="AN27" s="41" t="str">
        <f ca="1">IF(AM27="AA","A",IF(AM27="AB","B",IF(AM27="AC","C",IF(AM27="BA","D",IF(AM27="BB","E","F")))))</f>
        <v>C</v>
      </c>
      <c r="AX27" s="2">
        <f t="shared" ca="1" si="2"/>
        <v>0.27347172720754553</v>
      </c>
      <c r="AY27" s="12">
        <f ca="1">RANK(AX27,$AX$1:$AX$60,)</f>
        <v>20</v>
      </c>
      <c r="BA27" s="12">
        <v>27</v>
      </c>
      <c r="BB27" s="12">
        <v>8</v>
      </c>
      <c r="BC27" s="12">
        <v>6</v>
      </c>
      <c r="BD27" s="4"/>
      <c r="BF27" s="2"/>
      <c r="BG27" s="12"/>
      <c r="BI27" s="4"/>
      <c r="BJ27" s="4"/>
      <c r="BK27" s="4"/>
      <c r="BL27" s="4"/>
    </row>
    <row r="28" spans="1:65" ht="48.95" customHeight="1" x14ac:dyDescent="0.25">
      <c r="A28" s="70"/>
      <c r="B28" s="59"/>
      <c r="C28" s="21"/>
      <c r="D28" s="24">
        <f t="shared" ca="1" si="14"/>
        <v>2</v>
      </c>
      <c r="E28" s="8">
        <f t="shared" si="14"/>
        <v>0</v>
      </c>
      <c r="F28" s="61"/>
      <c r="G28" s="59"/>
      <c r="H28" s="21"/>
      <c r="I28" s="24">
        <f ca="1">I5</f>
        <v>2</v>
      </c>
      <c r="J28" s="8"/>
      <c r="K28" s="72"/>
      <c r="L28" s="32"/>
      <c r="M28" s="53"/>
      <c r="N28" s="42"/>
      <c r="O28" s="44">
        <f ca="1">D28</f>
        <v>2</v>
      </c>
      <c r="P28" s="43"/>
      <c r="Q28" s="55"/>
      <c r="R28" s="32"/>
      <c r="S28" s="53"/>
      <c r="T28" s="9"/>
      <c r="U28" s="44" t="str">
        <f ca="1">IF(AN27="B",I28,"")</f>
        <v/>
      </c>
      <c r="V28" s="33"/>
      <c r="W28" s="55"/>
      <c r="X28" s="32"/>
      <c r="Y28" s="53"/>
      <c r="Z28" s="32"/>
      <c r="AA28" s="44" t="str">
        <f ca="1">IF(AN27="B",D28,"")</f>
        <v/>
      </c>
      <c r="AB28" s="49"/>
      <c r="AE28" s="4"/>
      <c r="AF28" s="12"/>
      <c r="AI28" s="12"/>
      <c r="AJ28" s="12"/>
      <c r="AK28" s="4"/>
      <c r="AL28" s="12"/>
      <c r="AM28" s="12"/>
      <c r="AX28" s="2">
        <f t="shared" ca="1" si="2"/>
        <v>0.10054298519380644</v>
      </c>
      <c r="AY28" s="12">
        <f ca="1">RANK(AX28,$AX$1:$AX$60,)</f>
        <v>25</v>
      </c>
      <c r="BA28" s="12">
        <v>28</v>
      </c>
      <c r="BB28" s="12">
        <v>8</v>
      </c>
      <c r="BC28" s="12">
        <v>7</v>
      </c>
      <c r="BD28" s="4"/>
      <c r="BF28" s="2"/>
      <c r="BG28" s="12"/>
      <c r="BI28" s="4"/>
      <c r="BJ28" s="4"/>
      <c r="BK28" s="4"/>
      <c r="BL28" s="4"/>
    </row>
    <row r="29" spans="1:65" ht="48.95" customHeight="1" x14ac:dyDescent="0.55000000000000004">
      <c r="A29" s="56" t="str">
        <f t="shared" ref="A29:K30" si="15">A6</f>
        <v>(2)</v>
      </c>
      <c r="B29" s="58">
        <f t="shared" ca="1" si="15"/>
        <v>5</v>
      </c>
      <c r="C29" s="20"/>
      <c r="D29" s="23">
        <f t="shared" ca="1" si="15"/>
        <v>2</v>
      </c>
      <c r="E29" s="22">
        <f t="shared" si="15"/>
        <v>0</v>
      </c>
      <c r="F29" s="60" t="str">
        <f t="shared" si="15"/>
        <v>－</v>
      </c>
      <c r="G29" s="58">
        <f t="shared" ca="1" si="15"/>
        <v>1</v>
      </c>
      <c r="H29" s="20"/>
      <c r="I29" s="23">
        <f t="shared" ca="1" si="15"/>
        <v>2</v>
      </c>
      <c r="J29" s="25"/>
      <c r="K29" s="60" t="str">
        <f t="shared" si="15"/>
        <v>＝</v>
      </c>
      <c r="L29" s="7"/>
      <c r="M29" s="52">
        <f ca="1">IF(AN29="B",B29-1,B29-G29)</f>
        <v>4</v>
      </c>
      <c r="N29" s="29"/>
      <c r="O29" s="27">
        <f ca="1">IF(AN29="B",D29+D30,D29-I29)</f>
        <v>0</v>
      </c>
      <c r="P29" s="30"/>
      <c r="Q29" s="54" t="str">
        <f ca="1">IF(AN29="B","－","")</f>
        <v/>
      </c>
      <c r="R29" s="28"/>
      <c r="S29" s="52" t="str">
        <f ca="1">IF(AN29="B",G29,"")</f>
        <v/>
      </c>
      <c r="T29" s="6"/>
      <c r="U29" s="27" t="str">
        <f ca="1">IF(AN29="B",I29,"")</f>
        <v/>
      </c>
      <c r="V29" s="31"/>
      <c r="W29" s="54" t="str">
        <f ca="1">IF(AN29="B","＝","")</f>
        <v/>
      </c>
      <c r="X29" s="28"/>
      <c r="Y29" s="52" t="str">
        <f ca="1">IF(AN29="B",M29-S29,"")</f>
        <v/>
      </c>
      <c r="Z29" s="28"/>
      <c r="AA29" s="27" t="str">
        <f ca="1">IF(AN29="B",O29-U29,"")</f>
        <v/>
      </c>
      <c r="AB29" s="48" t="e">
        <f ca="1">MOD(W29,W30)</f>
        <v>#VALUE!</v>
      </c>
      <c r="AE29" s="12" t="s">
        <v>20</v>
      </c>
      <c r="AF29" s="12">
        <f ca="1">B29-G29</f>
        <v>4</v>
      </c>
      <c r="AG29" s="39" t="str">
        <f ca="1">IF(AF29=0,"B","A")</f>
        <v>A</v>
      </c>
      <c r="AI29" s="12">
        <f ca="1">D30</f>
        <v>4</v>
      </c>
      <c r="AJ29" s="12">
        <f ca="1">D29-I29</f>
        <v>0</v>
      </c>
      <c r="AK29" s="4"/>
      <c r="AL29" s="40" t="str">
        <f ca="1">IF(AJ29&gt;0,"A",IF(AJ29&lt;0,"B","C"))</f>
        <v>C</v>
      </c>
      <c r="AM29" s="12" t="str">
        <f ca="1">AG29&amp;AL29</f>
        <v>AC</v>
      </c>
      <c r="AN29" s="41" t="str">
        <f ca="1">IF(AM29="AA","A",IF(AM29="AB","B",IF(AM29="AC","C",IF(AM29="BA","D",IF(AM29="BB","E","F")))))</f>
        <v>C</v>
      </c>
      <c r="AX29" s="2"/>
      <c r="AY29" s="12"/>
      <c r="BA29" s="12"/>
      <c r="BB29" s="12"/>
      <c r="BC29" s="12"/>
      <c r="BD29" s="4"/>
      <c r="BF29" s="2"/>
      <c r="BG29" s="12"/>
      <c r="BI29" s="4"/>
      <c r="BJ29" s="4"/>
      <c r="BK29" s="4"/>
      <c r="BL29" s="4"/>
    </row>
    <row r="30" spans="1:65" ht="48.95" customHeight="1" x14ac:dyDescent="0.25">
      <c r="A30" s="57"/>
      <c r="B30" s="59"/>
      <c r="C30" s="21"/>
      <c r="D30" s="24">
        <f t="shared" ca="1" si="15"/>
        <v>4</v>
      </c>
      <c r="E30" s="8">
        <f t="shared" si="15"/>
        <v>0</v>
      </c>
      <c r="F30" s="61"/>
      <c r="G30" s="59"/>
      <c r="H30" s="21"/>
      <c r="I30" s="24">
        <f t="shared" ca="1" si="15"/>
        <v>4</v>
      </c>
      <c r="J30" s="26"/>
      <c r="K30" s="61"/>
      <c r="L30" s="11"/>
      <c r="M30" s="53"/>
      <c r="N30" s="42"/>
      <c r="O30" s="44">
        <f ca="1">D30</f>
        <v>4</v>
      </c>
      <c r="P30" s="43"/>
      <c r="Q30" s="55"/>
      <c r="R30" s="32"/>
      <c r="S30" s="53"/>
      <c r="T30" s="9"/>
      <c r="U30" s="44" t="str">
        <f ca="1">IF(AN29="B",I30,"")</f>
        <v/>
      </c>
      <c r="V30" s="33"/>
      <c r="W30" s="55"/>
      <c r="X30" s="32"/>
      <c r="Y30" s="53"/>
      <c r="Z30" s="32"/>
      <c r="AA30" s="44" t="str">
        <f ca="1">IF(AN29="B",D30,"")</f>
        <v/>
      </c>
      <c r="AB30" s="49">
        <f ca="1">D30</f>
        <v>4</v>
      </c>
      <c r="AE30" s="4"/>
      <c r="AF30" s="12"/>
      <c r="AI30" s="12"/>
      <c r="AJ30" s="12"/>
      <c r="AK30" s="4"/>
      <c r="AL30" s="12"/>
      <c r="AM30" s="12"/>
      <c r="AX30" s="2"/>
      <c r="AY30" s="12"/>
      <c r="BA30" s="12"/>
      <c r="BB30" s="4"/>
      <c r="BC30" s="4"/>
      <c r="BD30" s="4"/>
      <c r="BF30" s="2"/>
      <c r="BG30" s="12"/>
      <c r="BI30" s="4"/>
      <c r="BJ30" s="4"/>
      <c r="BK30" s="4"/>
      <c r="BL30" s="4"/>
    </row>
    <row r="31" spans="1:65" ht="48.95" customHeight="1" x14ac:dyDescent="0.55000000000000004">
      <c r="A31" s="56" t="str">
        <f t="shared" ref="A31:K32" si="16">A8</f>
        <v>(3)</v>
      </c>
      <c r="B31" s="58">
        <f t="shared" ca="1" si="16"/>
        <v>8</v>
      </c>
      <c r="C31" s="20"/>
      <c r="D31" s="23">
        <f t="shared" ca="1" si="16"/>
        <v>2</v>
      </c>
      <c r="E31" s="22">
        <f t="shared" si="16"/>
        <v>0</v>
      </c>
      <c r="F31" s="60" t="str">
        <f t="shared" si="16"/>
        <v>－</v>
      </c>
      <c r="G31" s="58">
        <f t="shared" ca="1" si="16"/>
        <v>7</v>
      </c>
      <c r="H31" s="20"/>
      <c r="I31" s="23">
        <f t="shared" ca="1" si="16"/>
        <v>2</v>
      </c>
      <c r="J31" s="25"/>
      <c r="K31" s="60" t="str">
        <f t="shared" si="16"/>
        <v>＝</v>
      </c>
      <c r="L31" s="7"/>
      <c r="M31" s="52">
        <f ca="1">IF(AN31="B",B31-1,B31-G31)</f>
        <v>1</v>
      </c>
      <c r="N31" s="29"/>
      <c r="O31" s="27">
        <f ca="1">IF(AN31="B",D31+D32,D31-I31)</f>
        <v>0</v>
      </c>
      <c r="P31" s="30"/>
      <c r="Q31" s="54" t="str">
        <f ca="1">IF(AN31="B","－","")</f>
        <v/>
      </c>
      <c r="R31" s="28"/>
      <c r="S31" s="52" t="str">
        <f ca="1">IF(AN31="B",G31,"")</f>
        <v/>
      </c>
      <c r="T31" s="6"/>
      <c r="U31" s="27" t="str">
        <f ca="1">IF(AN31="B",I31,"")</f>
        <v/>
      </c>
      <c r="V31" s="31"/>
      <c r="W31" s="54" t="str">
        <f ca="1">IF(AN31="B","＝","")</f>
        <v/>
      </c>
      <c r="X31" s="28"/>
      <c r="Y31" s="52" t="str">
        <f ca="1">IF(AN31="B",M31-S31,"")</f>
        <v/>
      </c>
      <c r="Z31" s="28"/>
      <c r="AA31" s="27" t="str">
        <f ca="1">IF(AN31="B",O31-U31,"")</f>
        <v/>
      </c>
      <c r="AB31" s="48" t="e">
        <f ca="1">MOD(W31,W32)</f>
        <v>#VALUE!</v>
      </c>
      <c r="AE31" s="12" t="s">
        <v>21</v>
      </c>
      <c r="AF31" s="12">
        <f ca="1">B31-G31</f>
        <v>1</v>
      </c>
      <c r="AG31" s="39" t="str">
        <f ca="1">IF(AF31=0,"B","A")</f>
        <v>A</v>
      </c>
      <c r="AI31" s="12">
        <f ca="1">D32</f>
        <v>5</v>
      </c>
      <c r="AJ31" s="12">
        <f ca="1">D31-I31</f>
        <v>0</v>
      </c>
      <c r="AK31" s="4"/>
      <c r="AL31" s="40" t="str">
        <f ca="1">IF(AJ31&gt;0,"A",IF(AJ31&lt;0,"B","C"))</f>
        <v>C</v>
      </c>
      <c r="AM31" s="12" t="str">
        <f ca="1">AG31&amp;AL31</f>
        <v>AC</v>
      </c>
      <c r="AN31" s="41" t="str">
        <f ca="1">IF(AM31="AA","A",IF(AM31="AB","B",IF(AM31="AC","C",IF(AM31="BA","D",IF(AM31="BB","E","F")))))</f>
        <v>C</v>
      </c>
      <c r="AX31" s="2"/>
      <c r="AY31" s="12"/>
      <c r="BA31" s="12"/>
      <c r="BB31" s="4"/>
      <c r="BC31" s="4"/>
      <c r="BD31" s="4"/>
      <c r="BF31" s="2"/>
      <c r="BG31" s="12"/>
      <c r="BI31" s="4"/>
      <c r="BJ31" s="4"/>
      <c r="BK31" s="4"/>
      <c r="BL31" s="4"/>
      <c r="BM31" s="4"/>
    </row>
    <row r="32" spans="1:65" ht="48.95" customHeight="1" x14ac:dyDescent="0.25">
      <c r="A32" s="57"/>
      <c r="B32" s="59"/>
      <c r="C32" s="21"/>
      <c r="D32" s="24">
        <f t="shared" ca="1" si="16"/>
        <v>5</v>
      </c>
      <c r="E32" s="8">
        <f t="shared" si="16"/>
        <v>0</v>
      </c>
      <c r="F32" s="61"/>
      <c r="G32" s="59"/>
      <c r="H32" s="21"/>
      <c r="I32" s="24">
        <f t="shared" ca="1" si="16"/>
        <v>5</v>
      </c>
      <c r="J32" s="26"/>
      <c r="K32" s="61"/>
      <c r="L32" s="11"/>
      <c r="M32" s="53"/>
      <c r="N32" s="42"/>
      <c r="O32" s="44">
        <f ca="1">D32</f>
        <v>5</v>
      </c>
      <c r="P32" s="43"/>
      <c r="Q32" s="55"/>
      <c r="R32" s="32"/>
      <c r="S32" s="53"/>
      <c r="T32" s="9"/>
      <c r="U32" s="44" t="str">
        <f ca="1">IF(AN31="B",I32,"")</f>
        <v/>
      </c>
      <c r="V32" s="33"/>
      <c r="W32" s="55"/>
      <c r="X32" s="32"/>
      <c r="Y32" s="53"/>
      <c r="Z32" s="32"/>
      <c r="AA32" s="44" t="str">
        <f ca="1">IF(AN31="B",D32,"")</f>
        <v/>
      </c>
      <c r="AB32" s="49">
        <f ca="1">D32</f>
        <v>5</v>
      </c>
      <c r="AE32" s="4"/>
      <c r="AF32" s="12"/>
      <c r="AI32" s="12"/>
      <c r="AJ32" s="12"/>
      <c r="AK32" s="4"/>
      <c r="AL32" s="12"/>
      <c r="AM32" s="12"/>
      <c r="AX32" s="2"/>
      <c r="AY32" s="12"/>
      <c r="BA32" s="12"/>
      <c r="BB32" s="4"/>
      <c r="BC32" s="4"/>
      <c r="BD32" s="4"/>
      <c r="BF32" s="2"/>
      <c r="BG32" s="12"/>
      <c r="BI32" s="4"/>
      <c r="BJ32" s="4"/>
      <c r="BK32" s="4"/>
      <c r="BL32" s="4"/>
      <c r="BM32" s="4"/>
    </row>
    <row r="33" spans="1:65" ht="48.95" customHeight="1" x14ac:dyDescent="0.55000000000000004">
      <c r="A33" s="56" t="str">
        <f t="shared" ref="A33:K34" si="17">A10</f>
        <v>(4)</v>
      </c>
      <c r="B33" s="58">
        <f t="shared" ca="1" si="17"/>
        <v>3</v>
      </c>
      <c r="C33" s="20"/>
      <c r="D33" s="23">
        <f t="shared" ca="1" si="17"/>
        <v>1</v>
      </c>
      <c r="E33" s="22">
        <f t="shared" si="17"/>
        <v>0</v>
      </c>
      <c r="F33" s="60" t="str">
        <f t="shared" si="17"/>
        <v>－</v>
      </c>
      <c r="G33" s="58">
        <f t="shared" ca="1" si="17"/>
        <v>1</v>
      </c>
      <c r="H33" s="20"/>
      <c r="I33" s="23">
        <f t="shared" ca="1" si="17"/>
        <v>1</v>
      </c>
      <c r="J33" s="25"/>
      <c r="K33" s="60" t="str">
        <f t="shared" si="17"/>
        <v>＝</v>
      </c>
      <c r="L33" s="7"/>
      <c r="M33" s="52">
        <f ca="1">IF(AN33="B",B33-1,B33-G33)</f>
        <v>2</v>
      </c>
      <c r="N33" s="29"/>
      <c r="O33" s="27">
        <f ca="1">IF(AN33="B",D33+D34,D33-I33)</f>
        <v>0</v>
      </c>
      <c r="P33" s="30"/>
      <c r="Q33" s="54" t="str">
        <f ca="1">IF(AN33="B","－","")</f>
        <v/>
      </c>
      <c r="R33" s="28"/>
      <c r="S33" s="52" t="str">
        <f ca="1">IF(AN33="B",G33,"")</f>
        <v/>
      </c>
      <c r="T33" s="6"/>
      <c r="U33" s="27" t="str">
        <f ca="1">IF(AN33="B",I33,"")</f>
        <v/>
      </c>
      <c r="V33" s="31"/>
      <c r="W33" s="54" t="str">
        <f ca="1">IF(AN33="B","＝","")</f>
        <v/>
      </c>
      <c r="X33" s="28"/>
      <c r="Y33" s="52" t="str">
        <f ca="1">IF(AN33="B",M33-S33,"")</f>
        <v/>
      </c>
      <c r="Z33" s="28"/>
      <c r="AA33" s="27" t="str">
        <f ca="1">IF(AN33="B",O33-U33,"")</f>
        <v/>
      </c>
      <c r="AB33" s="48" t="e">
        <f ca="1">MOD(W33,W34)</f>
        <v>#VALUE!</v>
      </c>
      <c r="AE33" s="12" t="s">
        <v>22</v>
      </c>
      <c r="AF33" s="12">
        <f ca="1">B33-G33</f>
        <v>2</v>
      </c>
      <c r="AG33" s="39" t="str">
        <f ca="1">IF(AF33=0,"B","A")</f>
        <v>A</v>
      </c>
      <c r="AI33" s="12">
        <f ca="1">D34</f>
        <v>6</v>
      </c>
      <c r="AJ33" s="12">
        <f ca="1">D33-I33</f>
        <v>0</v>
      </c>
      <c r="AK33" s="4"/>
      <c r="AL33" s="40" t="str">
        <f ca="1">IF(AJ33&gt;0,"A",IF(AJ33&lt;0,"B","C"))</f>
        <v>C</v>
      </c>
      <c r="AM33" s="12" t="str">
        <f ca="1">AG33&amp;AL33</f>
        <v>AC</v>
      </c>
      <c r="AN33" s="41" t="str">
        <f ca="1">IF(AM33="AA","A",IF(AM33="AB","B",IF(AM33="AC","C",IF(AM33="BA","D",IF(AM33="BB","E","F")))))</f>
        <v>C</v>
      </c>
      <c r="AX33" s="2"/>
      <c r="AY33" s="12"/>
      <c r="BA33" s="12"/>
      <c r="BB33" s="4"/>
      <c r="BC33" s="4"/>
      <c r="BD33" s="4"/>
      <c r="BF33" s="2"/>
      <c r="BG33" s="12"/>
      <c r="BI33" s="4"/>
      <c r="BJ33" s="4"/>
      <c r="BK33" s="4"/>
      <c r="BL33" s="4"/>
      <c r="BM33" s="4"/>
    </row>
    <row r="34" spans="1:65" ht="48.95" customHeight="1" x14ac:dyDescent="0.25">
      <c r="A34" s="57"/>
      <c r="B34" s="59"/>
      <c r="C34" s="21"/>
      <c r="D34" s="24">
        <f t="shared" ca="1" si="17"/>
        <v>6</v>
      </c>
      <c r="E34" s="8">
        <f t="shared" si="17"/>
        <v>0</v>
      </c>
      <c r="F34" s="61"/>
      <c r="G34" s="59"/>
      <c r="H34" s="21"/>
      <c r="I34" s="24">
        <f t="shared" ca="1" si="17"/>
        <v>6</v>
      </c>
      <c r="J34" s="26"/>
      <c r="K34" s="61"/>
      <c r="L34" s="11"/>
      <c r="M34" s="53"/>
      <c r="N34" s="42"/>
      <c r="O34" s="44">
        <f ca="1">D34</f>
        <v>6</v>
      </c>
      <c r="P34" s="43"/>
      <c r="Q34" s="55"/>
      <c r="R34" s="32"/>
      <c r="S34" s="53"/>
      <c r="T34" s="9"/>
      <c r="U34" s="44" t="str">
        <f ca="1">IF(AN33="B",I34,"")</f>
        <v/>
      </c>
      <c r="V34" s="33"/>
      <c r="W34" s="55"/>
      <c r="X34" s="32"/>
      <c r="Y34" s="53"/>
      <c r="Z34" s="32"/>
      <c r="AA34" s="44" t="str">
        <f ca="1">IF(AN33="B",D34,"")</f>
        <v/>
      </c>
      <c r="AB34" s="49">
        <f ca="1">D34</f>
        <v>6</v>
      </c>
      <c r="AE34" s="4"/>
      <c r="AF34" s="12"/>
      <c r="AI34" s="12"/>
      <c r="AJ34" s="12"/>
      <c r="AK34" s="4"/>
      <c r="AL34" s="12"/>
      <c r="AM34" s="12"/>
      <c r="AX34" s="2"/>
      <c r="AY34" s="12"/>
      <c r="BA34" s="12"/>
      <c r="BB34" s="4"/>
      <c r="BC34" s="4"/>
      <c r="BD34" s="4"/>
      <c r="BF34" s="2"/>
      <c r="BG34" s="12"/>
      <c r="BI34" s="4"/>
      <c r="BJ34" s="4"/>
      <c r="BK34" s="4"/>
      <c r="BL34" s="4"/>
      <c r="BM34" s="4"/>
    </row>
    <row r="35" spans="1:65" ht="48.95" customHeight="1" x14ac:dyDescent="0.55000000000000004">
      <c r="A35" s="56" t="str">
        <f t="shared" ref="A35:K36" si="18">A12</f>
        <v>(5)</v>
      </c>
      <c r="B35" s="58">
        <f t="shared" ca="1" si="18"/>
        <v>6</v>
      </c>
      <c r="C35" s="20"/>
      <c r="D35" s="23">
        <f t="shared" ca="1" si="18"/>
        <v>4</v>
      </c>
      <c r="E35" s="22">
        <f t="shared" si="18"/>
        <v>0</v>
      </c>
      <c r="F35" s="60" t="str">
        <f t="shared" si="18"/>
        <v>－</v>
      </c>
      <c r="G35" s="58">
        <f t="shared" ca="1" si="18"/>
        <v>5</v>
      </c>
      <c r="H35" s="20"/>
      <c r="I35" s="23">
        <f t="shared" ca="1" si="18"/>
        <v>4</v>
      </c>
      <c r="J35" s="25"/>
      <c r="K35" s="60" t="str">
        <f t="shared" si="18"/>
        <v>＝</v>
      </c>
      <c r="L35" s="7"/>
      <c r="M35" s="52">
        <f ca="1">IF(AN35="B",B35-1,B35-G35)</f>
        <v>1</v>
      </c>
      <c r="N35" s="29"/>
      <c r="O35" s="27">
        <f ca="1">IF(AN35="B",D35+D36,D35-I35)</f>
        <v>0</v>
      </c>
      <c r="P35" s="30"/>
      <c r="Q35" s="54" t="str">
        <f ca="1">IF(AN35="B","－","")</f>
        <v/>
      </c>
      <c r="R35" s="28"/>
      <c r="S35" s="52" t="str">
        <f ca="1">IF(AN35="B",G35,"")</f>
        <v/>
      </c>
      <c r="T35" s="6"/>
      <c r="U35" s="27" t="str">
        <f ca="1">IF(AN35="B",I35,"")</f>
        <v/>
      </c>
      <c r="V35" s="31"/>
      <c r="W35" s="54" t="str">
        <f ca="1">IF(AN35="B","＝","")</f>
        <v/>
      </c>
      <c r="X35" s="28"/>
      <c r="Y35" s="52" t="str">
        <f ca="1">IF(AN35="B",M35-S35,"")</f>
        <v/>
      </c>
      <c r="Z35" s="28"/>
      <c r="AA35" s="27" t="str">
        <f ca="1">IF(AN35="B",O35-U35,"")</f>
        <v/>
      </c>
      <c r="AB35" s="48" t="e">
        <f ca="1">MOD(W35,W36)</f>
        <v>#VALUE!</v>
      </c>
      <c r="AE35" s="12" t="s">
        <v>23</v>
      </c>
      <c r="AF35" s="12">
        <f ca="1">B35-G35</f>
        <v>1</v>
      </c>
      <c r="AG35" s="39" t="str">
        <f ca="1">IF(AF35=0,"B","A")</f>
        <v>A</v>
      </c>
      <c r="AI35" s="12">
        <f ca="1">D36</f>
        <v>6</v>
      </c>
      <c r="AJ35" s="12">
        <f ca="1">D35-I35</f>
        <v>0</v>
      </c>
      <c r="AK35" s="4"/>
      <c r="AL35" s="40" t="str">
        <f ca="1">IF(AJ35&gt;0,"A",IF(AJ35&lt;0,"B","C"))</f>
        <v>C</v>
      </c>
      <c r="AM35" s="12" t="str">
        <f ca="1">AG35&amp;AL35</f>
        <v>AC</v>
      </c>
      <c r="AN35" s="41" t="str">
        <f ca="1">IF(AM35="AA","A",IF(AM35="AB","B",IF(AM35="AC","C",IF(AM35="BA","D",IF(AM35="BB","E","F")))))</f>
        <v>C</v>
      </c>
      <c r="AX35" s="2"/>
      <c r="AY35" s="12"/>
      <c r="BA35" s="12"/>
      <c r="BB35" s="4"/>
      <c r="BC35" s="4"/>
      <c r="BD35" s="4"/>
      <c r="BF35" s="2"/>
      <c r="BG35" s="12"/>
      <c r="BI35" s="4"/>
      <c r="BJ35" s="4"/>
      <c r="BK35" s="4"/>
      <c r="BL35" s="4"/>
      <c r="BM35" s="4"/>
    </row>
    <row r="36" spans="1:65" ht="48.95" customHeight="1" x14ac:dyDescent="0.25">
      <c r="A36" s="57"/>
      <c r="B36" s="59"/>
      <c r="C36" s="21"/>
      <c r="D36" s="24">
        <f t="shared" ca="1" si="18"/>
        <v>6</v>
      </c>
      <c r="E36" s="8">
        <f t="shared" si="18"/>
        <v>0</v>
      </c>
      <c r="F36" s="61"/>
      <c r="G36" s="59"/>
      <c r="H36" s="21"/>
      <c r="I36" s="24">
        <f t="shared" ca="1" si="18"/>
        <v>6</v>
      </c>
      <c r="J36" s="26"/>
      <c r="K36" s="61"/>
      <c r="L36" s="11"/>
      <c r="M36" s="53"/>
      <c r="N36" s="42"/>
      <c r="O36" s="44">
        <f ca="1">D36</f>
        <v>6</v>
      </c>
      <c r="P36" s="43"/>
      <c r="Q36" s="55"/>
      <c r="R36" s="32"/>
      <c r="S36" s="53"/>
      <c r="T36" s="9"/>
      <c r="U36" s="44" t="str">
        <f ca="1">IF(AN35="B",I36,"")</f>
        <v/>
      </c>
      <c r="V36" s="33"/>
      <c r="W36" s="55"/>
      <c r="X36" s="32"/>
      <c r="Y36" s="53"/>
      <c r="Z36" s="32"/>
      <c r="AA36" s="44" t="str">
        <f ca="1">IF(AN35="B",D36,"")</f>
        <v/>
      </c>
      <c r="AB36" s="49">
        <f ca="1">D36</f>
        <v>6</v>
      </c>
      <c r="AE36" s="4"/>
      <c r="AF36" s="12"/>
      <c r="AI36" s="12"/>
      <c r="AJ36" s="12"/>
      <c r="AK36" s="4"/>
      <c r="AL36" s="12"/>
      <c r="AM36" s="12"/>
      <c r="AX36" s="2"/>
      <c r="AY36" s="12"/>
      <c r="BA36" s="12"/>
      <c r="BB36" s="4"/>
      <c r="BC36" s="4"/>
      <c r="BD36" s="4"/>
      <c r="BF36" s="2"/>
      <c r="BG36" s="12"/>
      <c r="BI36" s="4"/>
      <c r="BJ36" s="4"/>
      <c r="BK36" s="4"/>
      <c r="BL36" s="4"/>
      <c r="BM36" s="4"/>
    </row>
    <row r="37" spans="1:65" ht="48.95" customHeight="1" x14ac:dyDescent="0.55000000000000004">
      <c r="A37" s="56" t="str">
        <f t="shared" ref="A37:K38" si="19">A14</f>
        <v>(6)</v>
      </c>
      <c r="B37" s="58">
        <f t="shared" ca="1" si="19"/>
        <v>7</v>
      </c>
      <c r="C37" s="20"/>
      <c r="D37" s="23">
        <f t="shared" ca="1" si="19"/>
        <v>2</v>
      </c>
      <c r="E37" s="22">
        <f t="shared" si="19"/>
        <v>0</v>
      </c>
      <c r="F37" s="60" t="str">
        <f t="shared" si="19"/>
        <v>－</v>
      </c>
      <c r="G37" s="58">
        <f t="shared" ca="1" si="19"/>
        <v>3</v>
      </c>
      <c r="H37" s="20"/>
      <c r="I37" s="23">
        <f t="shared" ca="1" si="19"/>
        <v>2</v>
      </c>
      <c r="J37" s="25"/>
      <c r="K37" s="60" t="str">
        <f t="shared" si="19"/>
        <v>＝</v>
      </c>
      <c r="L37" s="7"/>
      <c r="M37" s="52">
        <f ca="1">IF(AN37="B",B37-1,B37-G37)</f>
        <v>4</v>
      </c>
      <c r="N37" s="29"/>
      <c r="O37" s="27">
        <f ca="1">IF(AN37="B",D37+D38,D37-I37)</f>
        <v>0</v>
      </c>
      <c r="P37" s="30"/>
      <c r="Q37" s="54" t="str">
        <f ca="1">IF(AN37="B","－","")</f>
        <v/>
      </c>
      <c r="R37" s="28"/>
      <c r="S37" s="52" t="str">
        <f ca="1">IF(AN37="B",G37,"")</f>
        <v/>
      </c>
      <c r="T37" s="6"/>
      <c r="U37" s="27" t="str">
        <f ca="1">IF(AN37="B",I37,"")</f>
        <v/>
      </c>
      <c r="V37" s="31"/>
      <c r="W37" s="54" t="str">
        <f ca="1">IF(AN37="B","＝","")</f>
        <v/>
      </c>
      <c r="X37" s="28"/>
      <c r="Y37" s="52" t="str">
        <f ca="1">IF(AN37="B",M37-S37,"")</f>
        <v/>
      </c>
      <c r="Z37" s="28"/>
      <c r="AA37" s="27" t="str">
        <f ca="1">IF(AN37="B",O37-U37,"")</f>
        <v/>
      </c>
      <c r="AB37" s="48" t="e">
        <f ca="1">MOD(W37,W38)</f>
        <v>#VALUE!</v>
      </c>
      <c r="AE37" s="12" t="s">
        <v>24</v>
      </c>
      <c r="AF37" s="12">
        <f ca="1">B37-G37</f>
        <v>4</v>
      </c>
      <c r="AG37" s="39" t="str">
        <f ca="1">IF(AF37=0,"B","A")</f>
        <v>A</v>
      </c>
      <c r="AI37" s="12">
        <f ca="1">D38</f>
        <v>6</v>
      </c>
      <c r="AJ37" s="12">
        <f ca="1">D37-I37</f>
        <v>0</v>
      </c>
      <c r="AK37" s="4"/>
      <c r="AL37" s="40" t="str">
        <f ca="1">IF(AJ37&gt;0,"A",IF(AJ37&lt;0,"B","C"))</f>
        <v>C</v>
      </c>
      <c r="AM37" s="12" t="str">
        <f ca="1">AG37&amp;AL37</f>
        <v>AC</v>
      </c>
      <c r="AN37" s="41" t="str">
        <f ca="1">IF(AM37="AA","A",IF(AM37="AB","B",IF(AM37="AC","C",IF(AM37="BA","D",IF(AM37="BB","E","F")))))</f>
        <v>C</v>
      </c>
      <c r="AX37" s="2"/>
      <c r="AY37" s="12"/>
      <c r="BA37" s="4"/>
      <c r="BB37" s="4"/>
      <c r="BC37" s="4"/>
      <c r="BD37" s="4"/>
      <c r="BF37" s="2"/>
      <c r="BG37" s="12"/>
      <c r="BI37" s="4"/>
      <c r="BJ37" s="4"/>
      <c r="BK37" s="4"/>
      <c r="BL37" s="4"/>
      <c r="BM37" s="4"/>
    </row>
    <row r="38" spans="1:65" ht="48.95" customHeight="1" x14ac:dyDescent="0.25">
      <c r="A38" s="57"/>
      <c r="B38" s="59"/>
      <c r="C38" s="21"/>
      <c r="D38" s="24">
        <f t="shared" ca="1" si="19"/>
        <v>6</v>
      </c>
      <c r="E38" s="8">
        <f t="shared" si="19"/>
        <v>0</v>
      </c>
      <c r="F38" s="61"/>
      <c r="G38" s="59"/>
      <c r="H38" s="21"/>
      <c r="I38" s="24">
        <f t="shared" ca="1" si="19"/>
        <v>6</v>
      </c>
      <c r="J38" s="26"/>
      <c r="K38" s="61"/>
      <c r="L38" s="11"/>
      <c r="M38" s="53"/>
      <c r="N38" s="42"/>
      <c r="O38" s="44">
        <f ca="1">D38</f>
        <v>6</v>
      </c>
      <c r="P38" s="43"/>
      <c r="Q38" s="55"/>
      <c r="R38" s="32"/>
      <c r="S38" s="53"/>
      <c r="T38" s="9"/>
      <c r="U38" s="44" t="str">
        <f ca="1">IF(AN37="B",I38,"")</f>
        <v/>
      </c>
      <c r="V38" s="33"/>
      <c r="W38" s="55"/>
      <c r="X38" s="32"/>
      <c r="Y38" s="53"/>
      <c r="Z38" s="32"/>
      <c r="AA38" s="44" t="str">
        <f ca="1">IF(AN37="B",D38,"")</f>
        <v/>
      </c>
      <c r="AB38" s="49">
        <f ca="1">D38</f>
        <v>6</v>
      </c>
      <c r="AE38" s="4"/>
      <c r="AF38" s="12"/>
      <c r="AI38" s="12"/>
      <c r="AJ38" s="12"/>
      <c r="AK38" s="4"/>
      <c r="AL38" s="12"/>
      <c r="AM38" s="12"/>
      <c r="AX38" s="2"/>
      <c r="AY38" s="12"/>
      <c r="BA38" s="4"/>
      <c r="BB38" s="4"/>
      <c r="BC38" s="4"/>
      <c r="BD38" s="4"/>
      <c r="BF38" s="2"/>
      <c r="BG38" s="12"/>
      <c r="BI38" s="4"/>
      <c r="BJ38" s="4"/>
      <c r="BK38" s="4"/>
      <c r="BL38" s="4"/>
      <c r="BM38" s="4"/>
    </row>
    <row r="39" spans="1:65" ht="48.95" customHeight="1" x14ac:dyDescent="0.55000000000000004">
      <c r="A39" s="56" t="str">
        <f t="shared" ref="A39:K40" si="20">A16</f>
        <v>(7)</v>
      </c>
      <c r="B39" s="58">
        <f t="shared" ca="1" si="20"/>
        <v>8</v>
      </c>
      <c r="C39" s="20"/>
      <c r="D39" s="23">
        <f t="shared" ca="1" si="20"/>
        <v>2</v>
      </c>
      <c r="E39" s="22">
        <f t="shared" si="20"/>
        <v>0</v>
      </c>
      <c r="F39" s="60" t="str">
        <f t="shared" si="20"/>
        <v>－</v>
      </c>
      <c r="G39" s="58">
        <f t="shared" ca="1" si="20"/>
        <v>1</v>
      </c>
      <c r="H39" s="20"/>
      <c r="I39" s="23">
        <f t="shared" ca="1" si="20"/>
        <v>2</v>
      </c>
      <c r="J39" s="25"/>
      <c r="K39" s="60" t="str">
        <f t="shared" si="20"/>
        <v>＝</v>
      </c>
      <c r="L39" s="7"/>
      <c r="M39" s="52">
        <f ca="1">IF(AN39="B",B39-1,B39-G39)</f>
        <v>7</v>
      </c>
      <c r="N39" s="29"/>
      <c r="O39" s="27">
        <f ca="1">IF(AN39="B",D39+D40,D39-I39)</f>
        <v>0</v>
      </c>
      <c r="P39" s="30"/>
      <c r="Q39" s="54" t="str">
        <f ca="1">IF(AN39="B","－","")</f>
        <v/>
      </c>
      <c r="R39" s="28"/>
      <c r="S39" s="52" t="str">
        <f ca="1">IF(AN39="B",G39,"")</f>
        <v/>
      </c>
      <c r="T39" s="6"/>
      <c r="U39" s="27" t="str">
        <f ca="1">IF(AN39="B",I39,"")</f>
        <v/>
      </c>
      <c r="V39" s="31"/>
      <c r="W39" s="54" t="str">
        <f ca="1">IF(AN39="B","＝","")</f>
        <v/>
      </c>
      <c r="X39" s="28"/>
      <c r="Y39" s="52" t="str">
        <f ca="1">IF(AN39="B",M39-S39,"")</f>
        <v/>
      </c>
      <c r="Z39" s="28"/>
      <c r="AA39" s="27" t="str">
        <f ca="1">IF(AN39="B",O39-U39,"")</f>
        <v/>
      </c>
      <c r="AB39" s="48" t="e">
        <f ca="1">MOD(W39,W40)</f>
        <v>#VALUE!</v>
      </c>
      <c r="AE39" s="12" t="s">
        <v>25</v>
      </c>
      <c r="AF39" s="12">
        <f ca="1">B39-G39</f>
        <v>7</v>
      </c>
      <c r="AG39" s="39" t="str">
        <f ca="1">IF(AF39=0,"B","A")</f>
        <v>A</v>
      </c>
      <c r="AI39" s="12">
        <f ca="1">D40</f>
        <v>7</v>
      </c>
      <c r="AJ39" s="12">
        <f ca="1">D39-I39</f>
        <v>0</v>
      </c>
      <c r="AK39" s="4"/>
      <c r="AL39" s="40" t="str">
        <f ca="1">IF(AJ39&gt;0,"A",IF(AJ39&lt;0,"B","C"))</f>
        <v>C</v>
      </c>
      <c r="AM39" s="12" t="str">
        <f ca="1">AG39&amp;AL39</f>
        <v>AC</v>
      </c>
      <c r="AN39" s="41" t="str">
        <f ca="1">IF(AM39="AA","A",IF(AM39="AB","B",IF(AM39="AC","C",IF(AM39="BA","D",IF(AM39="BB","E","F")))))</f>
        <v>C</v>
      </c>
      <c r="AX39" s="2"/>
      <c r="AY39" s="12"/>
      <c r="BA39" s="4"/>
      <c r="BB39" s="4"/>
      <c r="BC39" s="4"/>
      <c r="BD39" s="4"/>
      <c r="BF39" s="2"/>
      <c r="BG39" s="12"/>
      <c r="BI39" s="4"/>
      <c r="BJ39" s="4"/>
      <c r="BK39" s="4"/>
      <c r="BL39" s="4"/>
      <c r="BM39" s="4"/>
    </row>
    <row r="40" spans="1:65" ht="48.95" customHeight="1" x14ac:dyDescent="0.25">
      <c r="A40" s="57"/>
      <c r="B40" s="59"/>
      <c r="C40" s="21"/>
      <c r="D40" s="24">
        <f t="shared" ca="1" si="20"/>
        <v>7</v>
      </c>
      <c r="E40" s="8">
        <f t="shared" si="20"/>
        <v>0</v>
      </c>
      <c r="F40" s="61"/>
      <c r="G40" s="59"/>
      <c r="H40" s="21"/>
      <c r="I40" s="24">
        <f t="shared" ca="1" si="20"/>
        <v>7</v>
      </c>
      <c r="J40" s="26"/>
      <c r="K40" s="61"/>
      <c r="L40" s="11"/>
      <c r="M40" s="53"/>
      <c r="N40" s="42"/>
      <c r="O40" s="44">
        <f ca="1">D40</f>
        <v>7</v>
      </c>
      <c r="P40" s="43"/>
      <c r="Q40" s="55"/>
      <c r="R40" s="32"/>
      <c r="S40" s="53"/>
      <c r="T40" s="9"/>
      <c r="U40" s="44" t="str">
        <f ca="1">IF(AN39="B",I40,"")</f>
        <v/>
      </c>
      <c r="V40" s="33"/>
      <c r="W40" s="55"/>
      <c r="X40" s="32"/>
      <c r="Y40" s="53"/>
      <c r="Z40" s="32"/>
      <c r="AA40" s="44" t="str">
        <f ca="1">IF(AN39="B",D40,"")</f>
        <v/>
      </c>
      <c r="AB40" s="49">
        <f ca="1">D40</f>
        <v>7</v>
      </c>
      <c r="AE40" s="4"/>
      <c r="AF40" s="12"/>
      <c r="AI40" s="12"/>
      <c r="AJ40" s="12"/>
      <c r="AK40" s="4"/>
      <c r="AL40" s="12"/>
      <c r="AM40" s="12"/>
      <c r="AX40" s="2"/>
      <c r="AY40" s="12"/>
      <c r="BA40" s="4"/>
      <c r="BB40" s="4"/>
      <c r="BC40" s="4"/>
      <c r="BD40" s="4"/>
      <c r="BF40" s="2"/>
      <c r="BG40" s="12"/>
      <c r="BI40" s="4"/>
      <c r="BJ40" s="4"/>
      <c r="BK40" s="4"/>
      <c r="BL40" s="4"/>
      <c r="BM40" s="4"/>
    </row>
    <row r="41" spans="1:65" ht="48.95" customHeight="1" x14ac:dyDescent="0.55000000000000004">
      <c r="A41" s="56" t="str">
        <f t="shared" ref="A41:K42" si="21">A18</f>
        <v>(8)</v>
      </c>
      <c r="B41" s="58">
        <f t="shared" ca="1" si="21"/>
        <v>7</v>
      </c>
      <c r="C41" s="20"/>
      <c r="D41" s="23">
        <f t="shared" ca="1" si="21"/>
        <v>3</v>
      </c>
      <c r="E41" s="22">
        <f t="shared" si="21"/>
        <v>0</v>
      </c>
      <c r="F41" s="60" t="str">
        <f t="shared" si="21"/>
        <v>－</v>
      </c>
      <c r="G41" s="58">
        <f t="shared" ca="1" si="21"/>
        <v>4</v>
      </c>
      <c r="H41" s="20"/>
      <c r="I41" s="23">
        <f t="shared" ca="1" si="21"/>
        <v>3</v>
      </c>
      <c r="J41" s="25"/>
      <c r="K41" s="60" t="str">
        <f t="shared" si="21"/>
        <v>＝</v>
      </c>
      <c r="L41" s="7"/>
      <c r="M41" s="52">
        <f ca="1">IF(AN41="B",B41-1,B41-G41)</f>
        <v>3</v>
      </c>
      <c r="N41" s="29"/>
      <c r="O41" s="27">
        <f ca="1">IF(AN41="B",D41+D42,D41-I41)</f>
        <v>0</v>
      </c>
      <c r="P41" s="30"/>
      <c r="Q41" s="54" t="str">
        <f ca="1">IF(AN41="B","－","")</f>
        <v/>
      </c>
      <c r="R41" s="28"/>
      <c r="S41" s="52" t="str">
        <f ca="1">IF(AN41="B",G41,"")</f>
        <v/>
      </c>
      <c r="T41" s="6"/>
      <c r="U41" s="27" t="str">
        <f ca="1">IF(AN41="B",I41,"")</f>
        <v/>
      </c>
      <c r="V41" s="31"/>
      <c r="W41" s="54" t="str">
        <f ca="1">IF(AN41="B","＝","")</f>
        <v/>
      </c>
      <c r="X41" s="28"/>
      <c r="Y41" s="52" t="str">
        <f ca="1">IF(AN41="B",M41-S41,"")</f>
        <v/>
      </c>
      <c r="Z41" s="28"/>
      <c r="AA41" s="27" t="str">
        <f ca="1">IF(AN41="B",O41-U41,"")</f>
        <v/>
      </c>
      <c r="AB41" s="48" t="e">
        <f ca="1">MOD(W41,W42)</f>
        <v>#VALUE!</v>
      </c>
      <c r="AE41" s="12" t="s">
        <v>26</v>
      </c>
      <c r="AF41" s="12">
        <f ca="1">B41-G41</f>
        <v>3</v>
      </c>
      <c r="AG41" s="39" t="str">
        <f ca="1">IF(AF41=0,"B","A")</f>
        <v>A</v>
      </c>
      <c r="AI41" s="12">
        <f ca="1">D42</f>
        <v>7</v>
      </c>
      <c r="AJ41" s="12">
        <f ca="1">D41-I41</f>
        <v>0</v>
      </c>
      <c r="AK41" s="4"/>
      <c r="AL41" s="40" t="str">
        <f ca="1">IF(AJ41&gt;0,"A",IF(AJ41&lt;0,"B","C"))</f>
        <v>C</v>
      </c>
      <c r="AM41" s="12" t="str">
        <f ca="1">AG41&amp;AL41</f>
        <v>AC</v>
      </c>
      <c r="AN41" s="41" t="str">
        <f ca="1">IF(AM41="AA","A",IF(AM41="AB","B",IF(AM41="AC","C",IF(AM41="BA","D",IF(AM41="BB","E","F")))))</f>
        <v>C</v>
      </c>
      <c r="AX41" s="2"/>
      <c r="AY41" s="12"/>
      <c r="BA41" s="4"/>
      <c r="BB41" s="4"/>
      <c r="BC41" s="4"/>
      <c r="BD41" s="4"/>
      <c r="BF41" s="2"/>
      <c r="BG41" s="12"/>
      <c r="BI41" s="4"/>
      <c r="BJ41" s="4"/>
      <c r="BK41" s="4"/>
      <c r="BL41" s="4"/>
      <c r="BM41" s="4"/>
    </row>
    <row r="42" spans="1:65" ht="48.95" customHeight="1" x14ac:dyDescent="0.25">
      <c r="A42" s="57"/>
      <c r="B42" s="59"/>
      <c r="C42" s="21"/>
      <c r="D42" s="24">
        <f t="shared" ca="1" si="21"/>
        <v>7</v>
      </c>
      <c r="E42" s="8">
        <f t="shared" si="21"/>
        <v>0</v>
      </c>
      <c r="F42" s="61"/>
      <c r="G42" s="59"/>
      <c r="H42" s="21"/>
      <c r="I42" s="24">
        <f t="shared" ca="1" si="21"/>
        <v>7</v>
      </c>
      <c r="J42" s="26"/>
      <c r="K42" s="61"/>
      <c r="L42" s="11"/>
      <c r="M42" s="53"/>
      <c r="N42" s="42"/>
      <c r="O42" s="44">
        <f ca="1">D42</f>
        <v>7</v>
      </c>
      <c r="P42" s="43"/>
      <c r="Q42" s="55"/>
      <c r="R42" s="32"/>
      <c r="S42" s="53"/>
      <c r="T42" s="9"/>
      <c r="U42" s="44" t="str">
        <f ca="1">IF(AN41="B",I42,"")</f>
        <v/>
      </c>
      <c r="V42" s="33"/>
      <c r="W42" s="55"/>
      <c r="X42" s="32"/>
      <c r="Y42" s="53"/>
      <c r="Z42" s="32"/>
      <c r="AA42" s="44" t="str">
        <f ca="1">IF(AN41="B",D42,"")</f>
        <v/>
      </c>
      <c r="AB42" s="49">
        <f ca="1">D42</f>
        <v>7</v>
      </c>
      <c r="AE42" s="4"/>
      <c r="AF42" s="36"/>
      <c r="AI42" s="12"/>
      <c r="AJ42" s="12"/>
      <c r="AK42" s="4"/>
      <c r="AL42" s="12"/>
      <c r="AM42" s="12"/>
      <c r="AX42" s="2"/>
      <c r="AY42" s="12"/>
      <c r="BA42" s="4"/>
      <c r="BB42" s="4"/>
      <c r="BC42" s="4"/>
      <c r="BD42" s="4"/>
      <c r="BF42" s="2"/>
      <c r="BG42" s="12"/>
      <c r="BI42" s="4"/>
      <c r="BJ42" s="4"/>
      <c r="BK42" s="4"/>
      <c r="BL42" s="4"/>
      <c r="BM42" s="4"/>
    </row>
    <row r="43" spans="1:65" ht="48.95" customHeight="1" x14ac:dyDescent="0.55000000000000004">
      <c r="A43" s="56" t="str">
        <f t="shared" ref="A43:K44" si="22">A20</f>
        <v>(9)</v>
      </c>
      <c r="B43" s="58">
        <f t="shared" ca="1" si="22"/>
        <v>5</v>
      </c>
      <c r="C43" s="20"/>
      <c r="D43" s="23">
        <f t="shared" ca="1" si="22"/>
        <v>5</v>
      </c>
      <c r="E43" s="22">
        <f t="shared" si="22"/>
        <v>0</v>
      </c>
      <c r="F43" s="60" t="str">
        <f t="shared" si="22"/>
        <v>－</v>
      </c>
      <c r="G43" s="58">
        <f t="shared" ca="1" si="22"/>
        <v>2</v>
      </c>
      <c r="H43" s="20"/>
      <c r="I43" s="23">
        <f t="shared" ca="1" si="22"/>
        <v>5</v>
      </c>
      <c r="J43" s="25"/>
      <c r="K43" s="60" t="str">
        <f t="shared" si="22"/>
        <v>＝</v>
      </c>
      <c r="L43" s="7"/>
      <c r="M43" s="52">
        <f ca="1">IF(AN43="B",B43-1,B43-G43)</f>
        <v>3</v>
      </c>
      <c r="N43" s="29"/>
      <c r="O43" s="27">
        <f ca="1">IF(AN43="B",D43+D44,D43-I43)</f>
        <v>0</v>
      </c>
      <c r="P43" s="30"/>
      <c r="Q43" s="54" t="str">
        <f ca="1">IF(AN43="B","－","")</f>
        <v/>
      </c>
      <c r="R43" s="28"/>
      <c r="S43" s="52" t="str">
        <f ca="1">IF(AN43="B",G43,"")</f>
        <v/>
      </c>
      <c r="T43" s="6"/>
      <c r="U43" s="27" t="str">
        <f ca="1">IF(AN43="B",I43,"")</f>
        <v/>
      </c>
      <c r="V43" s="31"/>
      <c r="W43" s="54" t="str">
        <f ca="1">IF(AN43="B","＝","")</f>
        <v/>
      </c>
      <c r="X43" s="28"/>
      <c r="Y43" s="52" t="str">
        <f ca="1">IF(AN43="B",M43-S43,"")</f>
        <v/>
      </c>
      <c r="Z43" s="28"/>
      <c r="AA43" s="27" t="str">
        <f ca="1">IF(AN43="B",O43-U43,"")</f>
        <v/>
      </c>
      <c r="AB43" s="48" t="e">
        <f ca="1">MOD(W43,W44)</f>
        <v>#VALUE!</v>
      </c>
      <c r="AE43" s="12" t="s">
        <v>27</v>
      </c>
      <c r="AF43" s="12">
        <f ca="1">B43-G43</f>
        <v>3</v>
      </c>
      <c r="AG43" s="39" t="str">
        <f ca="1">IF(AF43=0,"B","A")</f>
        <v>A</v>
      </c>
      <c r="AI43" s="12">
        <f ca="1">D44</f>
        <v>7</v>
      </c>
      <c r="AJ43" s="12">
        <f ca="1">D43-I43</f>
        <v>0</v>
      </c>
      <c r="AK43" s="4"/>
      <c r="AL43" s="40" t="str">
        <f ca="1">IF(AJ43&gt;0,"A",IF(AJ43&lt;0,"B","C"))</f>
        <v>C</v>
      </c>
      <c r="AM43" s="12" t="str">
        <f ca="1">AG43&amp;AL43</f>
        <v>AC</v>
      </c>
      <c r="AN43" s="41" t="str">
        <f ca="1">IF(AM43="AA","A",IF(AM43="AB","B",IF(AM43="AC","C",IF(AM43="BA","D",IF(AM43="BB","E","F")))))</f>
        <v>C</v>
      </c>
      <c r="AX43" s="2"/>
      <c r="AY43" s="12"/>
      <c r="BA43" s="4"/>
      <c r="BB43" s="4"/>
      <c r="BC43" s="4"/>
      <c r="BD43" s="4"/>
      <c r="BF43" s="2"/>
      <c r="BG43" s="12"/>
      <c r="BI43" s="4"/>
      <c r="BJ43" s="4"/>
      <c r="BK43" s="4"/>
      <c r="BL43" s="4"/>
      <c r="BM43" s="4"/>
    </row>
    <row r="44" spans="1:65" ht="48.95" customHeight="1" x14ac:dyDescent="0.25">
      <c r="A44" s="57"/>
      <c r="B44" s="59"/>
      <c r="C44" s="21"/>
      <c r="D44" s="24">
        <f t="shared" ca="1" si="22"/>
        <v>7</v>
      </c>
      <c r="E44" s="8">
        <f t="shared" si="22"/>
        <v>0</v>
      </c>
      <c r="F44" s="61"/>
      <c r="G44" s="59"/>
      <c r="H44" s="21"/>
      <c r="I44" s="24">
        <f t="shared" ca="1" si="22"/>
        <v>7</v>
      </c>
      <c r="J44" s="26"/>
      <c r="K44" s="61"/>
      <c r="L44" s="11"/>
      <c r="M44" s="53"/>
      <c r="N44" s="42"/>
      <c r="O44" s="44">
        <f ca="1">D44</f>
        <v>7</v>
      </c>
      <c r="P44" s="43"/>
      <c r="Q44" s="55"/>
      <c r="R44" s="32"/>
      <c r="S44" s="53"/>
      <c r="T44" s="9"/>
      <c r="U44" s="44" t="str">
        <f ca="1">IF(AN43="B",I44,"")</f>
        <v/>
      </c>
      <c r="V44" s="33"/>
      <c r="W44" s="55"/>
      <c r="X44" s="32"/>
      <c r="Y44" s="53"/>
      <c r="Z44" s="32"/>
      <c r="AA44" s="44" t="str">
        <f ca="1">IF(AN43="B",D44,"")</f>
        <v/>
      </c>
      <c r="AB44" s="49">
        <f ca="1">D44</f>
        <v>7</v>
      </c>
      <c r="AE44" s="4"/>
      <c r="AF44" s="36"/>
      <c r="AX44" s="2"/>
      <c r="AY44" s="12"/>
      <c r="BA44" s="4"/>
      <c r="BB44" s="4"/>
      <c r="BC44" s="4"/>
      <c r="BD44" s="4"/>
      <c r="BF44" s="2"/>
      <c r="BG44" s="12"/>
      <c r="BI44" s="4"/>
      <c r="BJ44" s="4"/>
      <c r="BK44" s="4"/>
      <c r="BL44" s="4"/>
      <c r="BM44" s="4"/>
    </row>
    <row r="45" spans="1:65" ht="48.95" customHeight="1" x14ac:dyDescent="0.55000000000000004">
      <c r="A45" s="56" t="str">
        <f t="shared" ref="A45:K46" si="23">A22</f>
        <v>(10)</v>
      </c>
      <c r="B45" s="58">
        <f t="shared" ca="1" si="23"/>
        <v>6</v>
      </c>
      <c r="C45" s="20"/>
      <c r="D45" s="23">
        <f t="shared" ca="1" si="23"/>
        <v>5</v>
      </c>
      <c r="E45" s="22">
        <f t="shared" si="23"/>
        <v>0</v>
      </c>
      <c r="F45" s="60" t="str">
        <f t="shared" si="23"/>
        <v>－</v>
      </c>
      <c r="G45" s="58">
        <f t="shared" ca="1" si="23"/>
        <v>1</v>
      </c>
      <c r="H45" s="20"/>
      <c r="I45" s="23">
        <f t="shared" ca="1" si="23"/>
        <v>5</v>
      </c>
      <c r="J45" s="25"/>
      <c r="K45" s="60" t="str">
        <f t="shared" si="23"/>
        <v>＝</v>
      </c>
      <c r="L45" s="7"/>
      <c r="M45" s="52">
        <f ca="1">IF(AN45="B",B45-1,B45-G45)</f>
        <v>5</v>
      </c>
      <c r="N45" s="29"/>
      <c r="O45" s="27">
        <f ca="1">IF(AN45="B",D45+D46,D45-I45)</f>
        <v>0</v>
      </c>
      <c r="P45" s="30"/>
      <c r="Q45" s="54" t="str">
        <f ca="1">IF(AN45="B","－","")</f>
        <v/>
      </c>
      <c r="R45" s="28"/>
      <c r="S45" s="52" t="str">
        <f ca="1">IF(AN45="B",G45,"")</f>
        <v/>
      </c>
      <c r="T45" s="6"/>
      <c r="U45" s="27" t="str">
        <f ca="1">IF(AN45="B",I45,"")</f>
        <v/>
      </c>
      <c r="V45" s="31"/>
      <c r="W45" s="54" t="str">
        <f ca="1">IF(AN45="B","＝","")</f>
        <v/>
      </c>
      <c r="X45" s="28"/>
      <c r="Y45" s="52" t="str">
        <f ca="1">IF(AN45="B",M45-S45,"")</f>
        <v/>
      </c>
      <c r="Z45" s="28"/>
      <c r="AA45" s="27" t="str">
        <f ca="1">IF(AN45="B",O45-U45,"")</f>
        <v/>
      </c>
      <c r="AB45" s="48" t="e">
        <f ca="1">MOD(W45,W46)</f>
        <v>#VALUE!</v>
      </c>
      <c r="AE45" s="12" t="s">
        <v>28</v>
      </c>
      <c r="AF45" s="12">
        <f ca="1">B45-G45</f>
        <v>5</v>
      </c>
      <c r="AG45" s="39" t="str">
        <f ca="1">IF(AF45=0,"B","A")</f>
        <v>A</v>
      </c>
      <c r="AI45" s="12">
        <f ca="1">D46</f>
        <v>6</v>
      </c>
      <c r="AJ45" s="12">
        <f ca="1">D45-I45</f>
        <v>0</v>
      </c>
      <c r="AK45" s="4"/>
      <c r="AL45" s="40" t="str">
        <f ca="1">IF(AJ45&gt;0,"A",IF(AJ45&lt;0,"B","C"))</f>
        <v>C</v>
      </c>
      <c r="AM45" s="12" t="str">
        <f ca="1">AG45&amp;AL45</f>
        <v>AC</v>
      </c>
      <c r="AN45" s="41" t="str">
        <f ca="1">IF(AM45="AA","A",IF(AM45="AB","B",IF(AM45="AC","C",IF(AM45="BA","D",IF(AM45="BB","E","F")))))</f>
        <v>C</v>
      </c>
      <c r="AX45" s="2"/>
      <c r="AY45" s="12"/>
      <c r="BA45" s="4"/>
      <c r="BB45" s="4"/>
      <c r="BC45" s="4"/>
      <c r="BD45" s="4"/>
      <c r="BF45" s="2"/>
      <c r="BG45" s="12"/>
      <c r="BI45" s="4"/>
      <c r="BJ45" s="4"/>
      <c r="BK45" s="4"/>
      <c r="BL45" s="4"/>
      <c r="BM45" s="4"/>
    </row>
    <row r="46" spans="1:65" ht="48.95" customHeight="1" x14ac:dyDescent="0.25">
      <c r="A46" s="57"/>
      <c r="B46" s="59"/>
      <c r="C46" s="21"/>
      <c r="D46" s="24">
        <f t="shared" ca="1" si="23"/>
        <v>6</v>
      </c>
      <c r="E46" s="8">
        <f t="shared" si="23"/>
        <v>0</v>
      </c>
      <c r="F46" s="61"/>
      <c r="G46" s="59"/>
      <c r="H46" s="21"/>
      <c r="I46" s="24">
        <f t="shared" ca="1" si="23"/>
        <v>6</v>
      </c>
      <c r="J46" s="26"/>
      <c r="K46" s="61"/>
      <c r="L46" s="11"/>
      <c r="M46" s="53"/>
      <c r="N46" s="42"/>
      <c r="O46" s="44">
        <f ca="1">D46</f>
        <v>6</v>
      </c>
      <c r="P46" s="43"/>
      <c r="Q46" s="55"/>
      <c r="R46" s="32"/>
      <c r="S46" s="53"/>
      <c r="T46" s="9"/>
      <c r="U46" s="44" t="str">
        <f ca="1">IF(AN45="B",I46,"")</f>
        <v/>
      </c>
      <c r="V46" s="33"/>
      <c r="W46" s="55"/>
      <c r="X46" s="32"/>
      <c r="Y46" s="53"/>
      <c r="Z46" s="32"/>
      <c r="AA46" s="44" t="str">
        <f ca="1">IF(AN45="B",D46,"")</f>
        <v/>
      </c>
      <c r="AB46" s="49">
        <f ca="1">D46</f>
        <v>6</v>
      </c>
      <c r="AF46" s="36"/>
      <c r="AU46" s="4"/>
      <c r="AX46" s="2"/>
      <c r="AY46" s="12"/>
      <c r="BA46" s="4"/>
      <c r="BB46" s="4"/>
      <c r="BC46" s="4"/>
      <c r="BD46" s="4"/>
      <c r="BF46" s="2"/>
      <c r="BG46" s="12"/>
      <c r="BI46" s="4"/>
      <c r="BJ46" s="4"/>
      <c r="BK46" s="4"/>
      <c r="BL46" s="4"/>
    </row>
    <row r="47" spans="1:65" ht="20.100000000000001" customHeight="1" x14ac:dyDescent="0.25">
      <c r="AX47" s="2"/>
      <c r="AY47" s="12"/>
      <c r="BA47" s="4"/>
      <c r="BB47" s="4"/>
      <c r="BC47" s="4"/>
      <c r="BD47" s="4"/>
      <c r="BF47" s="2"/>
      <c r="BG47" s="12"/>
      <c r="BI47" s="4"/>
      <c r="BJ47" s="4"/>
      <c r="BK47" s="4"/>
      <c r="BL47" s="4"/>
    </row>
    <row r="48" spans="1:65" ht="20.100000000000001" customHeight="1" x14ac:dyDescent="0.25">
      <c r="AX48" s="2"/>
      <c r="AY48" s="12"/>
      <c r="BA48" s="4"/>
      <c r="BB48" s="4"/>
      <c r="BC48" s="4"/>
      <c r="BD48" s="4"/>
      <c r="BF48" s="2"/>
      <c r="BG48" s="12"/>
      <c r="BI48" s="4"/>
      <c r="BJ48" s="4"/>
      <c r="BK48" s="4"/>
      <c r="BL48" s="4"/>
    </row>
    <row r="49" spans="50:65" ht="20.100000000000001" customHeight="1" x14ac:dyDescent="0.25">
      <c r="AX49" s="2"/>
      <c r="AY49" s="12"/>
      <c r="BA49" s="4"/>
      <c r="BB49" s="4"/>
      <c r="BC49" s="4"/>
      <c r="BD49" s="4"/>
      <c r="BF49" s="2"/>
      <c r="BG49" s="12"/>
      <c r="BI49" s="4"/>
      <c r="BJ49" s="4"/>
      <c r="BK49" s="4"/>
      <c r="BL49" s="4"/>
    </row>
    <row r="50" spans="50:65" ht="20.100000000000001" customHeight="1" x14ac:dyDescent="0.25">
      <c r="AX50" s="2"/>
      <c r="AY50" s="12"/>
      <c r="BA50" s="4"/>
      <c r="BB50" s="4"/>
      <c r="BC50" s="4"/>
      <c r="BD50" s="4"/>
      <c r="BF50" s="2"/>
      <c r="BG50" s="12"/>
      <c r="BI50" s="4"/>
      <c r="BJ50" s="4"/>
      <c r="BK50" s="4"/>
      <c r="BL50" s="4"/>
    </row>
    <row r="51" spans="50:65" ht="20.100000000000001" customHeight="1" x14ac:dyDescent="0.25">
      <c r="AX51" s="2"/>
      <c r="AY51" s="12"/>
      <c r="BA51" s="4"/>
      <c r="BB51" s="4"/>
      <c r="BC51" s="4"/>
      <c r="BD51" s="4"/>
      <c r="BF51" s="2"/>
      <c r="BG51" s="12"/>
      <c r="BI51" s="4"/>
      <c r="BJ51" s="4"/>
      <c r="BK51" s="4"/>
      <c r="BL51" s="4"/>
    </row>
    <row r="52" spans="50:65" ht="25.5" customHeight="1" x14ac:dyDescent="0.25">
      <c r="AX52" s="2"/>
      <c r="AY52" s="12"/>
      <c r="BA52" s="4"/>
      <c r="BB52" s="4"/>
      <c r="BC52" s="4"/>
      <c r="BD52" s="4"/>
      <c r="BF52" s="2"/>
      <c r="BG52" s="12"/>
      <c r="BI52" s="4"/>
      <c r="BJ52" s="4"/>
      <c r="BK52" s="4"/>
      <c r="BL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/>
      <c r="BG53" s="12"/>
      <c r="BI53" s="4"/>
      <c r="BJ53" s="4"/>
      <c r="BK53" s="4"/>
      <c r="BL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/>
      <c r="BG54" s="12"/>
      <c r="BI54" s="4"/>
      <c r="BJ54" s="4"/>
      <c r="BK54" s="4"/>
      <c r="BL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/>
      <c r="BG55" s="12"/>
      <c r="BI55" s="4"/>
      <c r="BJ55" s="4"/>
      <c r="BK55" s="4"/>
      <c r="BL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/>
      <c r="BG56" s="12"/>
      <c r="BI56" s="4"/>
      <c r="BJ56" s="4"/>
      <c r="BK56" s="4"/>
      <c r="BL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/>
      <c r="BG57" s="12"/>
      <c r="BI57" s="4"/>
      <c r="BJ57" s="4"/>
      <c r="BK57" s="4"/>
      <c r="BL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/>
      <c r="BG58" s="12"/>
      <c r="BI58" s="4"/>
      <c r="BJ58" s="4"/>
      <c r="BK58" s="4"/>
      <c r="BL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/>
      <c r="BG59" s="12"/>
      <c r="BI59" s="4"/>
      <c r="BJ59" s="4"/>
      <c r="BK59" s="4"/>
      <c r="BL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/>
      <c r="BG60" s="12"/>
      <c r="BI60" s="4"/>
      <c r="BJ60" s="4"/>
      <c r="BK60" s="4"/>
      <c r="BL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/>
      <c r="BG61" s="12"/>
      <c r="BI61" s="4"/>
      <c r="BJ61" s="4"/>
      <c r="BK61" s="4"/>
      <c r="BL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/>
      <c r="BG62" s="12"/>
      <c r="BI62" s="4"/>
      <c r="BJ62" s="4"/>
      <c r="BK62" s="4"/>
      <c r="BL62" s="4"/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/>
      <c r="BG63" s="12"/>
      <c r="BI63" s="4"/>
      <c r="BJ63" s="4"/>
      <c r="BK63" s="4"/>
      <c r="BL63" s="4"/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/>
      <c r="BG64" s="12"/>
      <c r="BI64" s="4"/>
      <c r="BJ64" s="4"/>
      <c r="BK64" s="4"/>
      <c r="BL64" s="4"/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/>
      <c r="BG65" s="12"/>
      <c r="BI65" s="4"/>
      <c r="BJ65" s="4"/>
      <c r="BK65" s="4"/>
      <c r="BL65" s="4"/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/>
      <c r="BG66" s="12"/>
      <c r="BI66" s="4"/>
      <c r="BJ66" s="4"/>
      <c r="BK66" s="4"/>
      <c r="BL66" s="4"/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/>
      <c r="BG67" s="12"/>
      <c r="BI67" s="4"/>
      <c r="BJ67" s="4"/>
      <c r="BK67" s="4"/>
      <c r="BL67" s="4"/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/>
      <c r="BG68" s="12"/>
      <c r="BI68" s="4"/>
      <c r="BJ68" s="4"/>
      <c r="BK68" s="4"/>
      <c r="BL68" s="4"/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/>
      <c r="BG69" s="12"/>
      <c r="BI69" s="4"/>
      <c r="BJ69" s="4"/>
      <c r="BK69" s="4"/>
      <c r="BL69" s="4"/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/>
      <c r="BG70" s="12"/>
      <c r="BI70" s="4"/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M86" s="4"/>
    </row>
    <row r="87" spans="50:65" ht="25.5" customHeight="1" x14ac:dyDescent="0.25">
      <c r="AX87" s="2"/>
      <c r="AY87" s="12"/>
      <c r="BA87" s="4"/>
      <c r="BB87" s="4"/>
      <c r="BC87" s="4"/>
      <c r="BD87" s="4"/>
      <c r="BF87" s="2"/>
      <c r="BG87" s="12"/>
      <c r="BI87" s="4"/>
      <c r="BM87" s="4"/>
    </row>
    <row r="88" spans="50:65" ht="25.5" customHeight="1" x14ac:dyDescent="0.25">
      <c r="AX88" s="2"/>
      <c r="AY88" s="12"/>
      <c r="BA88" s="4"/>
      <c r="BB88" s="4"/>
      <c r="BC88" s="4"/>
      <c r="BD88" s="4"/>
      <c r="BF88" s="2"/>
      <c r="BG88" s="12"/>
      <c r="BI88" s="4"/>
      <c r="BM88" s="4"/>
    </row>
    <row r="89" spans="50:65" ht="25.5" customHeight="1" x14ac:dyDescent="0.25">
      <c r="AX89" s="2"/>
      <c r="AY89" s="12"/>
      <c r="BA89" s="4"/>
      <c r="BB89" s="4"/>
      <c r="BC89" s="4"/>
      <c r="BD89" s="4"/>
      <c r="BF89" s="2"/>
      <c r="BG89" s="12"/>
      <c r="BI89" s="4"/>
      <c r="BM89" s="4"/>
    </row>
    <row r="90" spans="50:65" ht="25.5" customHeight="1" x14ac:dyDescent="0.25">
      <c r="AX90" s="2"/>
      <c r="AY90" s="12"/>
      <c r="BA90" s="4"/>
      <c r="BB90" s="4"/>
      <c r="BC90" s="4"/>
      <c r="BD90" s="4"/>
      <c r="BF90" s="2"/>
      <c r="BG90" s="12"/>
      <c r="BI90" s="4"/>
      <c r="BM90" s="4"/>
    </row>
    <row r="91" spans="50:65" ht="25.5" customHeight="1" x14ac:dyDescent="0.25">
      <c r="AX91" s="2"/>
      <c r="AY91" s="12"/>
      <c r="BA91" s="4"/>
      <c r="BB91" s="4"/>
      <c r="BC91" s="4"/>
      <c r="BD91" s="4"/>
      <c r="BF91" s="2"/>
      <c r="BG91" s="12"/>
      <c r="BI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M137" s="4"/>
    </row>
    <row r="138" spans="50:65" x14ac:dyDescent="0.25">
      <c r="AX138" s="2"/>
      <c r="AY138" s="12"/>
      <c r="BA138" s="4"/>
      <c r="BD138" s="4"/>
      <c r="BF138" s="2"/>
      <c r="BG138" s="12"/>
      <c r="BI138" s="4"/>
      <c r="BM138" s="4"/>
    </row>
    <row r="139" spans="50:65" x14ac:dyDescent="0.25">
      <c r="AX139" s="2"/>
      <c r="AY139" s="12"/>
      <c r="BA139" s="4"/>
      <c r="BD139" s="4"/>
      <c r="BF139" s="2"/>
      <c r="BG139" s="12"/>
      <c r="BI139" s="4"/>
      <c r="BM139" s="4"/>
    </row>
    <row r="140" spans="50:65" x14ac:dyDescent="0.25">
      <c r="AX140" s="2"/>
      <c r="AY140" s="12"/>
      <c r="BA140" s="4"/>
      <c r="BD140" s="4"/>
      <c r="BF140" s="2"/>
      <c r="BG140" s="12"/>
      <c r="BI140" s="4"/>
      <c r="BM140" s="4"/>
    </row>
    <row r="141" spans="50:65" x14ac:dyDescent="0.25">
      <c r="AX141" s="2"/>
      <c r="AY141" s="12"/>
      <c r="BA141" s="4"/>
      <c r="BD141" s="4"/>
      <c r="BF141" s="2"/>
      <c r="BG141" s="12"/>
      <c r="BI141" s="4"/>
      <c r="BM141" s="4"/>
    </row>
    <row r="142" spans="50:65" x14ac:dyDescent="0.25">
      <c r="AX142" s="2"/>
      <c r="AY142" s="12"/>
      <c r="BA142" s="4"/>
      <c r="BD142" s="4"/>
      <c r="BF142" s="2"/>
      <c r="BG142" s="12"/>
      <c r="BI142" s="4"/>
      <c r="BM142" s="4"/>
    </row>
    <row r="143" spans="50:65" x14ac:dyDescent="0.25">
      <c r="AX143" s="2"/>
      <c r="AY143" s="12"/>
      <c r="BA143" s="4"/>
      <c r="BD143" s="4"/>
      <c r="BF143" s="2"/>
      <c r="BG143" s="12"/>
      <c r="BI143" s="4"/>
      <c r="BM143" s="4"/>
    </row>
    <row r="144" spans="50:65" x14ac:dyDescent="0.25">
      <c r="AX144" s="2"/>
      <c r="AY144" s="12"/>
      <c r="BA144" s="4"/>
      <c r="BD144" s="4"/>
      <c r="BF144" s="2"/>
      <c r="BG144" s="12"/>
      <c r="BI144" s="4"/>
      <c r="BM144" s="4"/>
    </row>
    <row r="145" spans="50:65" x14ac:dyDescent="0.25">
      <c r="AX145" s="2"/>
      <c r="AY145" s="12"/>
      <c r="BA145" s="4"/>
      <c r="BD145" s="4"/>
      <c r="BF145" s="2"/>
      <c r="BG145" s="12"/>
      <c r="BI145" s="4"/>
      <c r="BM145" s="4"/>
    </row>
    <row r="146" spans="50:65" x14ac:dyDescent="0.25">
      <c r="AX146" s="2"/>
      <c r="AY146" s="12"/>
      <c r="BA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  <row r="190" spans="65:65" x14ac:dyDescent="0.15">
      <c r="BM190" s="4"/>
    </row>
    <row r="191" spans="65:65" x14ac:dyDescent="0.15">
      <c r="BM191" s="4"/>
    </row>
    <row r="192" spans="65:65" x14ac:dyDescent="0.15">
      <c r="BM192" s="4"/>
    </row>
    <row r="193" spans="65:65" x14ac:dyDescent="0.15">
      <c r="BM193" s="4"/>
    </row>
    <row r="194" spans="65:65" x14ac:dyDescent="0.15">
      <c r="BM194" s="4"/>
    </row>
    <row r="195" spans="65:65" x14ac:dyDescent="0.15">
      <c r="BM195" s="4"/>
    </row>
    <row r="196" spans="65:65" x14ac:dyDescent="0.15">
      <c r="BM196" s="4"/>
    </row>
    <row r="197" spans="65:65" x14ac:dyDescent="0.15">
      <c r="BM197" s="4"/>
    </row>
    <row r="198" spans="65:65" x14ac:dyDescent="0.15">
      <c r="BM198" s="4"/>
    </row>
    <row r="199" spans="65:65" x14ac:dyDescent="0.15">
      <c r="BM199" s="4"/>
    </row>
    <row r="200" spans="65:65" x14ac:dyDescent="0.15">
      <c r="BM200" s="4"/>
    </row>
    <row r="201" spans="65:65" x14ac:dyDescent="0.15">
      <c r="BM201" s="4"/>
    </row>
    <row r="202" spans="65:65" x14ac:dyDescent="0.15">
      <c r="BM202" s="4"/>
    </row>
    <row r="203" spans="65:65" x14ac:dyDescent="0.15">
      <c r="BM203" s="4"/>
    </row>
    <row r="204" spans="65:65" x14ac:dyDescent="0.15">
      <c r="BM204" s="4"/>
    </row>
    <row r="205" spans="65:65" x14ac:dyDescent="0.15">
      <c r="BM205" s="4"/>
    </row>
    <row r="206" spans="65:65" x14ac:dyDescent="0.15">
      <c r="BM206" s="4"/>
    </row>
    <row r="207" spans="65:65" x14ac:dyDescent="0.15">
      <c r="BM207" s="4"/>
    </row>
    <row r="208" spans="65:65" x14ac:dyDescent="0.15">
      <c r="BM208" s="4"/>
    </row>
    <row r="209" spans="65:65" x14ac:dyDescent="0.15">
      <c r="BM209" s="4"/>
    </row>
    <row r="210" spans="65:65" x14ac:dyDescent="0.15">
      <c r="BM210" s="4"/>
    </row>
    <row r="211" spans="65:65" x14ac:dyDescent="0.15">
      <c r="BM211" s="4"/>
    </row>
    <row r="212" spans="65:65" x14ac:dyDescent="0.15">
      <c r="BM212" s="4"/>
    </row>
    <row r="213" spans="65:65" x14ac:dyDescent="0.15">
      <c r="BM213" s="4"/>
    </row>
    <row r="214" spans="65:65" x14ac:dyDescent="0.15">
      <c r="BM214" s="4"/>
    </row>
    <row r="215" spans="65:65" x14ac:dyDescent="0.15">
      <c r="BM215" s="4"/>
    </row>
    <row r="216" spans="65:65" x14ac:dyDescent="0.15">
      <c r="BM216" s="4"/>
    </row>
    <row r="217" spans="65:65" x14ac:dyDescent="0.15">
      <c r="BM217" s="4"/>
    </row>
    <row r="218" spans="65:65" x14ac:dyDescent="0.15">
      <c r="BM218" s="4"/>
    </row>
    <row r="219" spans="65:65" x14ac:dyDescent="0.15">
      <c r="BM219" s="4"/>
    </row>
    <row r="220" spans="65:65" x14ac:dyDescent="0.15">
      <c r="BM220" s="4"/>
    </row>
  </sheetData>
  <sheetProtection algorithmName="SHA-512" hashValue="0FcEsheTlV6Y2z3cpiD4Tb5ChHa035+NWBoE5wlIHOsSQnUBzzISTykAA2E93XljprMpWV2JjlAR1sxqnZoLqQ==" saltValue="JA9Hh2VLOtN/FucHf2KJWw==" spinCount="100000" sheet="1" objects="1" scenarios="1" selectLockedCells="1"/>
  <mergeCells count="280"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</mergeCells>
  <phoneticPr fontId="1"/>
  <conditionalFormatting sqref="B4:C23">
    <cfRule type="cellIs" dxfId="890" priority="96" operator="equal">
      <formula>0</formula>
    </cfRule>
  </conditionalFormatting>
  <conditionalFormatting sqref="B27:C46">
    <cfRule type="cellIs" dxfId="889" priority="54" operator="equal">
      <formula>0</formula>
    </cfRule>
  </conditionalFormatting>
  <conditionalFormatting sqref="D4">
    <cfRule type="cellIs" dxfId="888" priority="132" operator="equal">
      <formula>0</formula>
    </cfRule>
  </conditionalFormatting>
  <conditionalFormatting sqref="D5">
    <cfRule type="expression" dxfId="887" priority="131">
      <formula>D4=0</formula>
    </cfRule>
  </conditionalFormatting>
  <conditionalFormatting sqref="D6">
    <cfRule type="cellIs" dxfId="886" priority="128" operator="equal">
      <formula>0</formula>
    </cfRule>
  </conditionalFormatting>
  <conditionalFormatting sqref="D7">
    <cfRule type="expression" dxfId="885" priority="127">
      <formula>D6=0</formula>
    </cfRule>
  </conditionalFormatting>
  <conditionalFormatting sqref="D8">
    <cfRule type="cellIs" dxfId="884" priority="124" operator="equal">
      <formula>0</formula>
    </cfRule>
  </conditionalFormatting>
  <conditionalFormatting sqref="D9">
    <cfRule type="expression" dxfId="883" priority="123">
      <formula>D8=0</formula>
    </cfRule>
  </conditionalFormatting>
  <conditionalFormatting sqref="D10">
    <cfRule type="cellIs" dxfId="882" priority="120" operator="equal">
      <formula>0</formula>
    </cfRule>
  </conditionalFormatting>
  <conditionalFormatting sqref="D11">
    <cfRule type="expression" dxfId="881" priority="119">
      <formula>D10=0</formula>
    </cfRule>
  </conditionalFormatting>
  <conditionalFormatting sqref="D12">
    <cfRule type="cellIs" dxfId="880" priority="116" operator="equal">
      <formula>0</formula>
    </cfRule>
  </conditionalFormatting>
  <conditionalFormatting sqref="D13">
    <cfRule type="expression" dxfId="879" priority="115">
      <formula>D12=0</formula>
    </cfRule>
  </conditionalFormatting>
  <conditionalFormatting sqref="D14">
    <cfRule type="cellIs" dxfId="878" priority="112" operator="equal">
      <formula>0</formula>
    </cfRule>
  </conditionalFormatting>
  <conditionalFormatting sqref="D15">
    <cfRule type="expression" dxfId="877" priority="111">
      <formula>D14=0</formula>
    </cfRule>
  </conditionalFormatting>
  <conditionalFormatting sqref="D16">
    <cfRule type="cellIs" dxfId="876" priority="108" operator="equal">
      <formula>0</formula>
    </cfRule>
  </conditionalFormatting>
  <conditionalFormatting sqref="D17">
    <cfRule type="expression" dxfId="875" priority="107">
      <formula>D16=0</formula>
    </cfRule>
  </conditionalFormatting>
  <conditionalFormatting sqref="D18">
    <cfRule type="cellIs" dxfId="874" priority="104" operator="equal">
      <formula>0</formula>
    </cfRule>
  </conditionalFormatting>
  <conditionalFormatting sqref="D19">
    <cfRule type="expression" dxfId="873" priority="103">
      <formula>D18=0</formula>
    </cfRule>
  </conditionalFormatting>
  <conditionalFormatting sqref="D20">
    <cfRule type="cellIs" dxfId="872" priority="100" operator="equal">
      <formula>0</formula>
    </cfRule>
  </conditionalFormatting>
  <conditionalFormatting sqref="D21">
    <cfRule type="expression" dxfId="871" priority="99">
      <formula>D20=0</formula>
    </cfRule>
  </conditionalFormatting>
  <conditionalFormatting sqref="D22">
    <cfRule type="cellIs" dxfId="870" priority="94" operator="equal">
      <formula>0</formula>
    </cfRule>
  </conditionalFormatting>
  <conditionalFormatting sqref="D23">
    <cfRule type="expression" dxfId="869" priority="93">
      <formula>D22=0</formula>
    </cfRule>
  </conditionalFormatting>
  <conditionalFormatting sqref="D27">
    <cfRule type="cellIs" dxfId="868" priority="90" operator="equal">
      <formula>0</formula>
    </cfRule>
  </conditionalFormatting>
  <conditionalFormatting sqref="D28">
    <cfRule type="expression" dxfId="867" priority="89">
      <formula>D27=0</formula>
    </cfRule>
  </conditionalFormatting>
  <conditionalFormatting sqref="D29">
    <cfRule type="cellIs" dxfId="866" priority="86" operator="equal">
      <formula>0</formula>
    </cfRule>
  </conditionalFormatting>
  <conditionalFormatting sqref="D30">
    <cfRule type="expression" dxfId="865" priority="85">
      <formula>D29=0</formula>
    </cfRule>
  </conditionalFormatting>
  <conditionalFormatting sqref="D31">
    <cfRule type="cellIs" dxfId="864" priority="82" operator="equal">
      <formula>0</formula>
    </cfRule>
  </conditionalFormatting>
  <conditionalFormatting sqref="D32">
    <cfRule type="expression" dxfId="863" priority="81">
      <formula>D31=0</formula>
    </cfRule>
  </conditionalFormatting>
  <conditionalFormatting sqref="D33">
    <cfRule type="cellIs" dxfId="862" priority="78" operator="equal">
      <formula>0</formula>
    </cfRule>
  </conditionalFormatting>
  <conditionalFormatting sqref="D34">
    <cfRule type="expression" dxfId="861" priority="77">
      <formula>D33=0</formula>
    </cfRule>
  </conditionalFormatting>
  <conditionalFormatting sqref="D35">
    <cfRule type="cellIs" dxfId="860" priority="74" operator="equal">
      <formula>0</formula>
    </cfRule>
  </conditionalFormatting>
  <conditionalFormatting sqref="D36">
    <cfRule type="expression" dxfId="859" priority="73">
      <formula>D35=0</formula>
    </cfRule>
  </conditionalFormatting>
  <conditionalFormatting sqref="D37">
    <cfRule type="cellIs" dxfId="858" priority="70" operator="equal">
      <formula>0</formula>
    </cfRule>
  </conditionalFormatting>
  <conditionalFormatting sqref="D38">
    <cfRule type="expression" dxfId="857" priority="69">
      <formula>D37=0</formula>
    </cfRule>
  </conditionalFormatting>
  <conditionalFormatting sqref="D39">
    <cfRule type="cellIs" dxfId="856" priority="66" operator="equal">
      <formula>0</formula>
    </cfRule>
  </conditionalFormatting>
  <conditionalFormatting sqref="D40">
    <cfRule type="expression" dxfId="855" priority="65">
      <formula>D39=0</formula>
    </cfRule>
  </conditionalFormatting>
  <conditionalFormatting sqref="D41">
    <cfRule type="cellIs" dxfId="854" priority="62" operator="equal">
      <formula>0</formula>
    </cfRule>
  </conditionalFormatting>
  <conditionalFormatting sqref="D42">
    <cfRule type="expression" dxfId="853" priority="61">
      <formula>D41=0</formula>
    </cfRule>
  </conditionalFormatting>
  <conditionalFormatting sqref="D43">
    <cfRule type="cellIs" dxfId="852" priority="58" operator="equal">
      <formula>0</formula>
    </cfRule>
  </conditionalFormatting>
  <conditionalFormatting sqref="D44">
    <cfRule type="expression" dxfId="851" priority="57">
      <formula>D43=0</formula>
    </cfRule>
  </conditionalFormatting>
  <conditionalFormatting sqref="D45">
    <cfRule type="cellIs" dxfId="850" priority="52" operator="equal">
      <formula>0</formula>
    </cfRule>
  </conditionalFormatting>
  <conditionalFormatting sqref="D46">
    <cfRule type="expression" dxfId="849" priority="51">
      <formula>D45=0</formula>
    </cfRule>
  </conditionalFormatting>
  <conditionalFormatting sqref="G4:H23">
    <cfRule type="cellIs" dxfId="848" priority="95" operator="equal">
      <formula>0</formula>
    </cfRule>
  </conditionalFormatting>
  <conditionalFormatting sqref="G27:H46">
    <cfRule type="cellIs" dxfId="847" priority="53" operator="equal">
      <formula>0</formula>
    </cfRule>
  </conditionalFormatting>
  <conditionalFormatting sqref="I4">
    <cfRule type="cellIs" dxfId="846" priority="130" operator="equal">
      <formula>0</formula>
    </cfRule>
  </conditionalFormatting>
  <conditionalFormatting sqref="I5">
    <cfRule type="expression" dxfId="845" priority="129">
      <formula>I4=0</formula>
    </cfRule>
  </conditionalFormatting>
  <conditionalFormatting sqref="I6">
    <cfRule type="cellIs" dxfId="844" priority="126" operator="equal">
      <formula>0</formula>
    </cfRule>
  </conditionalFormatting>
  <conditionalFormatting sqref="I7">
    <cfRule type="expression" dxfId="843" priority="125">
      <formula>I6=0</formula>
    </cfRule>
  </conditionalFormatting>
  <conditionalFormatting sqref="I8">
    <cfRule type="cellIs" dxfId="842" priority="122" operator="equal">
      <formula>0</formula>
    </cfRule>
  </conditionalFormatting>
  <conditionalFormatting sqref="I9">
    <cfRule type="expression" dxfId="841" priority="121">
      <formula>I8=0</formula>
    </cfRule>
  </conditionalFormatting>
  <conditionalFormatting sqref="I10">
    <cfRule type="cellIs" dxfId="840" priority="118" operator="equal">
      <formula>0</formula>
    </cfRule>
  </conditionalFormatting>
  <conditionalFormatting sqref="I11">
    <cfRule type="expression" dxfId="839" priority="117">
      <formula>I10=0</formula>
    </cfRule>
  </conditionalFormatting>
  <conditionalFormatting sqref="I12">
    <cfRule type="cellIs" dxfId="838" priority="114" operator="equal">
      <formula>0</formula>
    </cfRule>
  </conditionalFormatting>
  <conditionalFormatting sqref="I13">
    <cfRule type="expression" dxfId="837" priority="113">
      <formula>I12=0</formula>
    </cfRule>
  </conditionalFormatting>
  <conditionalFormatting sqref="I14">
    <cfRule type="cellIs" dxfId="836" priority="110" operator="equal">
      <formula>0</formula>
    </cfRule>
  </conditionalFormatting>
  <conditionalFormatting sqref="I15">
    <cfRule type="expression" dxfId="835" priority="109">
      <formula>I14=0</formula>
    </cfRule>
  </conditionalFormatting>
  <conditionalFormatting sqref="I16">
    <cfRule type="cellIs" dxfId="834" priority="106" operator="equal">
      <formula>0</formula>
    </cfRule>
  </conditionalFormatting>
  <conditionalFormatting sqref="I17">
    <cfRule type="expression" dxfId="833" priority="105">
      <formula>I16=0</formula>
    </cfRule>
  </conditionalFormatting>
  <conditionalFormatting sqref="I18">
    <cfRule type="cellIs" dxfId="832" priority="102" operator="equal">
      <formula>0</formula>
    </cfRule>
  </conditionalFormatting>
  <conditionalFormatting sqref="I19">
    <cfRule type="expression" dxfId="831" priority="101">
      <formula>I18=0</formula>
    </cfRule>
  </conditionalFormatting>
  <conditionalFormatting sqref="I20">
    <cfRule type="cellIs" dxfId="830" priority="98" operator="equal">
      <formula>0</formula>
    </cfRule>
  </conditionalFormatting>
  <conditionalFormatting sqref="I21">
    <cfRule type="expression" dxfId="829" priority="97">
      <formula>I20=0</formula>
    </cfRule>
  </conditionalFormatting>
  <conditionalFormatting sqref="I22">
    <cfRule type="cellIs" dxfId="828" priority="92" operator="equal">
      <formula>0</formula>
    </cfRule>
  </conditionalFormatting>
  <conditionalFormatting sqref="I23">
    <cfRule type="expression" dxfId="827" priority="91">
      <formula>I22=0</formula>
    </cfRule>
  </conditionalFormatting>
  <conditionalFormatting sqref="I27">
    <cfRule type="cellIs" dxfId="826" priority="88" operator="equal">
      <formula>0</formula>
    </cfRule>
  </conditionalFormatting>
  <conditionalFormatting sqref="I28">
    <cfRule type="expression" dxfId="825" priority="87">
      <formula>I27=0</formula>
    </cfRule>
  </conditionalFormatting>
  <conditionalFormatting sqref="I29">
    <cfRule type="cellIs" dxfId="824" priority="84" operator="equal">
      <formula>0</formula>
    </cfRule>
  </conditionalFormatting>
  <conditionalFormatting sqref="I30">
    <cfRule type="expression" dxfId="823" priority="83">
      <formula>I29=0</formula>
    </cfRule>
  </conditionalFormatting>
  <conditionalFormatting sqref="I31">
    <cfRule type="cellIs" dxfId="822" priority="80" operator="equal">
      <formula>0</formula>
    </cfRule>
  </conditionalFormatting>
  <conditionalFormatting sqref="I32">
    <cfRule type="expression" dxfId="821" priority="79">
      <formula>I31=0</formula>
    </cfRule>
  </conditionalFormatting>
  <conditionalFormatting sqref="I33">
    <cfRule type="cellIs" dxfId="820" priority="76" operator="equal">
      <formula>0</formula>
    </cfRule>
  </conditionalFormatting>
  <conditionalFormatting sqref="I34">
    <cfRule type="expression" dxfId="819" priority="75">
      <formula>I33=0</formula>
    </cfRule>
  </conditionalFormatting>
  <conditionalFormatting sqref="I35">
    <cfRule type="cellIs" dxfId="818" priority="72" operator="equal">
      <formula>0</formula>
    </cfRule>
  </conditionalFormatting>
  <conditionalFormatting sqref="I36">
    <cfRule type="expression" dxfId="817" priority="71">
      <formula>I35=0</formula>
    </cfRule>
  </conditionalFormatting>
  <conditionalFormatting sqref="I37">
    <cfRule type="cellIs" dxfId="816" priority="68" operator="equal">
      <formula>0</formula>
    </cfRule>
  </conditionalFormatting>
  <conditionalFormatting sqref="I38">
    <cfRule type="expression" dxfId="815" priority="67">
      <formula>I37=0</formula>
    </cfRule>
  </conditionalFormatting>
  <conditionalFormatting sqref="I39">
    <cfRule type="cellIs" dxfId="814" priority="64" operator="equal">
      <formula>0</formula>
    </cfRule>
  </conditionalFormatting>
  <conditionalFormatting sqref="I40">
    <cfRule type="expression" dxfId="813" priority="63">
      <formula>I39=0</formula>
    </cfRule>
  </conditionalFormatting>
  <conditionalFormatting sqref="I41">
    <cfRule type="cellIs" dxfId="812" priority="60" operator="equal">
      <formula>0</formula>
    </cfRule>
  </conditionalFormatting>
  <conditionalFormatting sqref="I42">
    <cfRule type="expression" dxfId="811" priority="59">
      <formula>I41=0</formula>
    </cfRule>
  </conditionalFormatting>
  <conditionalFormatting sqref="I43">
    <cfRule type="cellIs" dxfId="810" priority="56" operator="equal">
      <formula>0</formula>
    </cfRule>
  </conditionalFormatting>
  <conditionalFormatting sqref="I44">
    <cfRule type="expression" dxfId="809" priority="55">
      <formula>I43=0</formula>
    </cfRule>
  </conditionalFormatting>
  <conditionalFormatting sqref="I45">
    <cfRule type="cellIs" dxfId="808" priority="50" operator="equal">
      <formula>0</formula>
    </cfRule>
  </conditionalFormatting>
  <conditionalFormatting sqref="I46">
    <cfRule type="expression" dxfId="807" priority="49">
      <formula>I45=0</formula>
    </cfRule>
  </conditionalFormatting>
  <conditionalFormatting sqref="M27:M46">
    <cfRule type="expression" dxfId="806" priority="48">
      <formula>AN27="D"</formula>
    </cfRule>
  </conditionalFormatting>
  <conditionalFormatting sqref="O27">
    <cfRule type="expression" dxfId="805" priority="8">
      <formula>AN27="C"</formula>
    </cfRule>
  </conditionalFormatting>
  <conditionalFormatting sqref="O28">
    <cfRule type="expression" dxfId="804" priority="7">
      <formula>AN27="C"</formula>
    </cfRule>
  </conditionalFormatting>
  <conditionalFormatting sqref="O29">
    <cfRule type="expression" dxfId="803" priority="12">
      <formula>AN29="C"</formula>
    </cfRule>
  </conditionalFormatting>
  <conditionalFormatting sqref="O30">
    <cfRule type="expression" dxfId="802" priority="11">
      <formula>AN29="C"</formula>
    </cfRule>
  </conditionalFormatting>
  <conditionalFormatting sqref="O31">
    <cfRule type="expression" dxfId="801" priority="16">
      <formula>AN31="C"</formula>
    </cfRule>
  </conditionalFormatting>
  <conditionalFormatting sqref="O32">
    <cfRule type="expression" dxfId="800" priority="15">
      <formula>AN31="C"</formula>
    </cfRule>
  </conditionalFormatting>
  <conditionalFormatting sqref="O33">
    <cfRule type="expression" dxfId="799" priority="20">
      <formula>AN33="C"</formula>
    </cfRule>
  </conditionalFormatting>
  <conditionalFormatting sqref="O34">
    <cfRule type="expression" dxfId="798" priority="19">
      <formula>AN33="C"</formula>
    </cfRule>
  </conditionalFormatting>
  <conditionalFormatting sqref="O35">
    <cfRule type="expression" dxfId="797" priority="24">
      <formula>AN35="C"</formula>
    </cfRule>
  </conditionalFormatting>
  <conditionalFormatting sqref="O36">
    <cfRule type="expression" dxfId="796" priority="23">
      <formula>AN35="C"</formula>
    </cfRule>
  </conditionalFormatting>
  <conditionalFormatting sqref="O37">
    <cfRule type="expression" dxfId="795" priority="28">
      <formula>AN37="C"</formula>
    </cfRule>
  </conditionalFormatting>
  <conditionalFormatting sqref="O38">
    <cfRule type="expression" dxfId="794" priority="27">
      <formula>AN37="C"</formula>
    </cfRule>
  </conditionalFormatting>
  <conditionalFormatting sqref="O39">
    <cfRule type="expression" dxfId="793" priority="32">
      <formula>AN39="C"</formula>
    </cfRule>
  </conditionalFormatting>
  <conditionalFormatting sqref="O40">
    <cfRule type="expression" dxfId="792" priority="31">
      <formula>AN39="C"</formula>
    </cfRule>
  </conditionalFormatting>
  <conditionalFormatting sqref="O41">
    <cfRule type="expression" dxfId="791" priority="45">
      <formula>AN41="C"</formula>
    </cfRule>
  </conditionalFormatting>
  <conditionalFormatting sqref="O42">
    <cfRule type="expression" dxfId="790" priority="44">
      <formula>AN41="C"</formula>
    </cfRule>
  </conditionalFormatting>
  <conditionalFormatting sqref="O43">
    <cfRule type="expression" dxfId="789" priority="40">
      <formula>AN43="C"</formula>
    </cfRule>
  </conditionalFormatting>
  <conditionalFormatting sqref="O44">
    <cfRule type="expression" dxfId="788" priority="39">
      <formula>AN43="C"</formula>
    </cfRule>
  </conditionalFormatting>
  <conditionalFormatting sqref="O45">
    <cfRule type="expression" dxfId="787" priority="36">
      <formula>AN45="C"</formula>
    </cfRule>
  </conditionalFormatting>
  <conditionalFormatting sqref="O46">
    <cfRule type="expression" dxfId="786" priority="35">
      <formula>AN45="C"</formula>
    </cfRule>
  </conditionalFormatting>
  <conditionalFormatting sqref="U27">
    <cfRule type="expression" dxfId="785" priority="10">
      <formula>AN27&lt;&gt;"B"</formula>
    </cfRule>
  </conditionalFormatting>
  <conditionalFormatting sqref="U29">
    <cfRule type="expression" dxfId="784" priority="14">
      <formula>AN29&lt;&gt;"B"</formula>
    </cfRule>
  </conditionalFormatting>
  <conditionalFormatting sqref="U31">
    <cfRule type="expression" dxfId="783" priority="18">
      <formula>AN31&lt;&gt;"B"</formula>
    </cfRule>
  </conditionalFormatting>
  <conditionalFormatting sqref="U33">
    <cfRule type="expression" dxfId="782" priority="22">
      <formula>AN33&lt;&gt;"B"</formula>
    </cfRule>
  </conditionalFormatting>
  <conditionalFormatting sqref="U35">
    <cfRule type="expression" dxfId="781" priority="26">
      <formula>AN35&lt;&gt;"B"</formula>
    </cfRule>
  </conditionalFormatting>
  <conditionalFormatting sqref="U37">
    <cfRule type="expression" dxfId="780" priority="30">
      <formula>AN37&lt;&gt;"B"</formula>
    </cfRule>
  </conditionalFormatting>
  <conditionalFormatting sqref="U39">
    <cfRule type="expression" dxfId="779" priority="34">
      <formula>AN39&lt;&gt;"B"</formula>
    </cfRule>
  </conditionalFormatting>
  <conditionalFormatting sqref="U41">
    <cfRule type="expression" dxfId="778" priority="47">
      <formula>AN41&lt;&gt;"B"</formula>
    </cfRule>
  </conditionalFormatting>
  <conditionalFormatting sqref="U43">
    <cfRule type="expression" dxfId="777" priority="42">
      <formula>AN43&lt;&gt;"B"</formula>
    </cfRule>
  </conditionalFormatting>
  <conditionalFormatting sqref="U45">
    <cfRule type="expression" dxfId="776" priority="38">
      <formula>AN45&lt;&gt;"B"</formula>
    </cfRule>
  </conditionalFormatting>
  <conditionalFormatting sqref="Y27:Y46">
    <cfRule type="cellIs" dxfId="775" priority="43" operator="equal">
      <formula>0</formula>
    </cfRule>
  </conditionalFormatting>
  <conditionalFormatting sqref="AA27">
    <cfRule type="expression" dxfId="774" priority="9">
      <formula>AN27&lt;&gt;"B"</formula>
    </cfRule>
  </conditionalFormatting>
  <conditionalFormatting sqref="AA29">
    <cfRule type="expression" dxfId="773" priority="13">
      <formula>AN29&lt;&gt;"B"</formula>
    </cfRule>
  </conditionalFormatting>
  <conditionalFormatting sqref="AA31">
    <cfRule type="expression" dxfId="772" priority="17">
      <formula>AN31&lt;&gt;"B"</formula>
    </cfRule>
  </conditionalFormatting>
  <conditionalFormatting sqref="AA33">
    <cfRule type="expression" dxfId="771" priority="21">
      <formula>AN33&lt;&gt;"B"</formula>
    </cfRule>
  </conditionalFormatting>
  <conditionalFormatting sqref="AA35">
    <cfRule type="expression" dxfId="770" priority="25">
      <formula>AN35&lt;&gt;"B"</formula>
    </cfRule>
  </conditionalFormatting>
  <conditionalFormatting sqref="AA37">
    <cfRule type="expression" dxfId="769" priority="29">
      <formula>AN37&lt;&gt;"B"</formula>
    </cfRule>
  </conditionalFormatting>
  <conditionalFormatting sqref="AA39">
    <cfRule type="expression" dxfId="768" priority="33">
      <formula>AN39&lt;&gt;"B"</formula>
    </cfRule>
  </conditionalFormatting>
  <conditionalFormatting sqref="AA41">
    <cfRule type="expression" dxfId="767" priority="46">
      <formula>AN41&lt;&gt;"B"</formula>
    </cfRule>
  </conditionalFormatting>
  <conditionalFormatting sqref="AA43">
    <cfRule type="expression" dxfId="766" priority="41">
      <formula>AN43&lt;&gt;"B"</formula>
    </cfRule>
  </conditionalFormatting>
  <conditionalFormatting sqref="AA45">
    <cfRule type="expression" dxfId="765" priority="37">
      <formula>AN45&lt;&gt;"B"</formula>
    </cfRule>
  </conditionalFormatting>
  <conditionalFormatting sqref="AB31">
    <cfRule type="expression" dxfId="764" priority="148">
      <formula>AN31&lt;&gt;"A"</formula>
    </cfRule>
  </conditionalFormatting>
  <conditionalFormatting sqref="AB32">
    <cfRule type="expression" dxfId="763" priority="147">
      <formula>AN31&lt;&gt;"A"</formula>
    </cfRule>
  </conditionalFormatting>
  <conditionalFormatting sqref="AB33">
    <cfRule type="expression" dxfId="762" priority="146">
      <formula>AN33&lt;&gt;"A"</formula>
    </cfRule>
  </conditionalFormatting>
  <conditionalFormatting sqref="AB34">
    <cfRule type="expression" dxfId="761" priority="145">
      <formula>AN33&lt;&gt;"A"</formula>
    </cfRule>
  </conditionalFormatting>
  <conditionalFormatting sqref="AB35">
    <cfRule type="expression" dxfId="760" priority="144">
      <formula>AN35&lt;&gt;"A"</formula>
    </cfRule>
  </conditionalFormatting>
  <conditionalFormatting sqref="AB36">
    <cfRule type="expression" dxfId="759" priority="143">
      <formula>AN35&lt;&gt;"A"</formula>
    </cfRule>
  </conditionalFormatting>
  <conditionalFormatting sqref="AB37">
    <cfRule type="expression" dxfId="758" priority="142">
      <formula>AN37&lt;&gt;"A"</formula>
    </cfRule>
  </conditionalFormatting>
  <conditionalFormatting sqref="AB38">
    <cfRule type="expression" dxfId="757" priority="141">
      <formula>AN37&lt;&gt;"A"</formula>
    </cfRule>
  </conditionalFormatting>
  <conditionalFormatting sqref="AB39">
    <cfRule type="expression" dxfId="756" priority="140">
      <formula>AN39&lt;&gt;"A"</formula>
    </cfRule>
  </conditionalFormatting>
  <conditionalFormatting sqref="AB40">
    <cfRule type="expression" dxfId="755" priority="139">
      <formula>AN39&lt;&gt;"A"</formula>
    </cfRule>
  </conditionalFormatting>
  <conditionalFormatting sqref="AB41">
    <cfRule type="expression" dxfId="754" priority="138">
      <formula>AN41&lt;&gt;"A"</formula>
    </cfRule>
  </conditionalFormatting>
  <conditionalFormatting sqref="AB42">
    <cfRule type="expression" dxfId="753" priority="137">
      <formula>AN41&lt;&gt;"A"</formula>
    </cfRule>
  </conditionalFormatting>
  <conditionalFormatting sqref="AB43">
    <cfRule type="expression" dxfId="752" priority="136">
      <formula>AN43&lt;&gt;"A"</formula>
    </cfRule>
  </conditionalFormatting>
  <conditionalFormatting sqref="AB44">
    <cfRule type="expression" dxfId="751" priority="135">
      <formula>AN43&lt;&gt;"A"</formula>
    </cfRule>
  </conditionalFormatting>
  <conditionalFormatting sqref="AB45">
    <cfRule type="expression" dxfId="750" priority="134">
      <formula>AN45&lt;&gt;"A"</formula>
    </cfRule>
  </conditionalFormatting>
  <conditionalFormatting sqref="AB46">
    <cfRule type="expression" dxfId="749" priority="133">
      <formula>AN45&lt;&gt;"A"</formula>
    </cfRule>
  </conditionalFormatting>
  <conditionalFormatting sqref="AF4:AF23">
    <cfRule type="cellIs" dxfId="748" priority="152" operator="equal">
      <formula>0</formula>
    </cfRule>
  </conditionalFormatting>
  <conditionalFormatting sqref="AI4:AI23">
    <cfRule type="cellIs" dxfId="747" priority="151" operator="equal">
      <formula>0</formula>
    </cfRule>
  </conditionalFormatting>
  <conditionalFormatting sqref="AK42">
    <cfRule type="cellIs" dxfId="746" priority="149" operator="equal">
      <formula>0</formula>
    </cfRule>
  </conditionalFormatting>
  <conditionalFormatting sqref="AL4:AL23">
    <cfRule type="cellIs" dxfId="745" priority="150" operator="equal">
      <formula>0</formula>
    </cfRule>
  </conditionalFormatting>
  <conditionalFormatting sqref="AP4:AP13">
    <cfRule type="expression" dxfId="744" priority="1">
      <formula>AO4&lt;&gt;AP4</formula>
    </cfRule>
  </conditionalFormatting>
  <conditionalFormatting sqref="AT4:AT13">
    <cfRule type="expression" dxfId="743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0E2DD-C2A7-44B2-8BBF-2766C39B1603}">
  <sheetPr>
    <pageSetUpPr fitToPage="1"/>
  </sheetPr>
  <dimension ref="A1:BM220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85" t="s">
        <v>34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6">
        <v>1</v>
      </c>
      <c r="AA1" s="86"/>
      <c r="AB1" s="87"/>
      <c r="AX1" s="2">
        <f ca="1">RAND()</f>
        <v>0.95027338994708688</v>
      </c>
      <c r="AY1" s="12">
        <f ca="1">RANK(AX1,$AX$1:$AX$60,)</f>
        <v>2</v>
      </c>
      <c r="AZ1" s="3"/>
      <c r="BA1" s="12">
        <v>1</v>
      </c>
      <c r="BB1" s="12">
        <v>2</v>
      </c>
      <c r="BC1" s="12">
        <v>1</v>
      </c>
      <c r="BD1" s="4"/>
      <c r="BF1" s="2">
        <f t="shared" ref="BF1:BF64" ca="1" si="0">RAND()</f>
        <v>0.8467187453224132</v>
      </c>
      <c r="BG1" s="12">
        <f t="shared" ref="BG1:BG64" ca="1" si="1">RANK(BF1,$BF$1:$BF$174,)</f>
        <v>12</v>
      </c>
      <c r="BH1" s="3"/>
      <c r="BI1" s="4">
        <v>1</v>
      </c>
      <c r="BJ1" s="12">
        <v>3</v>
      </c>
      <c r="BK1" s="12">
        <v>1</v>
      </c>
      <c r="BL1" s="12">
        <v>2</v>
      </c>
    </row>
    <row r="2" spans="1:64" ht="45.95" customHeight="1" thickBot="1" x14ac:dyDescent="0.3">
      <c r="B2" s="88" t="s">
        <v>1</v>
      </c>
      <c r="C2" s="89"/>
      <c r="D2" s="89"/>
      <c r="E2" s="89"/>
      <c r="F2" s="89"/>
      <c r="G2" s="90"/>
      <c r="H2" s="91" t="s">
        <v>12</v>
      </c>
      <c r="I2" s="92" t="s">
        <v>12</v>
      </c>
      <c r="J2" s="92"/>
      <c r="K2" s="92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8"/>
      <c r="AB2" s="51"/>
      <c r="AP2" s="4" t="s">
        <v>13</v>
      </c>
      <c r="AT2" s="4" t="s">
        <v>18</v>
      </c>
      <c r="AX2" s="2">
        <f t="shared" ref="AX2:AX13" ca="1" si="2">RAND()</f>
        <v>0.74085490529292741</v>
      </c>
      <c r="AY2" s="12">
        <f t="shared" ref="AY2:AY12" ca="1" si="3">RANK(AX2,$AX$1:$AX$60,)</f>
        <v>5</v>
      </c>
      <c r="BA2" s="12">
        <v>2</v>
      </c>
      <c r="BB2" s="12">
        <v>2</v>
      </c>
      <c r="BC2" s="12">
        <v>2</v>
      </c>
      <c r="BD2" s="4"/>
      <c r="BF2" s="2">
        <f t="shared" ca="1" si="0"/>
        <v>0.26128904208935666</v>
      </c>
      <c r="BG2" s="12">
        <f t="shared" ca="1" si="1"/>
        <v>50</v>
      </c>
      <c r="BI2" s="4">
        <v>2</v>
      </c>
      <c r="BJ2" s="12">
        <v>3</v>
      </c>
      <c r="BK2" s="12">
        <v>2</v>
      </c>
      <c r="BL2" s="12">
        <v>1</v>
      </c>
    </row>
    <row r="3" spans="1:64" ht="20.100000000000001" customHeight="1" x14ac:dyDescent="0.25"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2"/>
        <v>0.81513678381924104</v>
      </c>
      <c r="AY3" s="12">
        <f t="shared" ca="1" si="3"/>
        <v>4</v>
      </c>
      <c r="BA3" s="12">
        <v>3</v>
      </c>
      <c r="BB3" s="12">
        <v>3</v>
      </c>
      <c r="BC3" s="12">
        <v>3</v>
      </c>
      <c r="BD3" s="4"/>
      <c r="BF3" s="2">
        <f t="shared" ca="1" si="0"/>
        <v>0.29995444688231654</v>
      </c>
      <c r="BG3" s="12">
        <f t="shared" ca="1" si="1"/>
        <v>48</v>
      </c>
      <c r="BI3" s="4">
        <v>3</v>
      </c>
      <c r="BJ3" s="12">
        <v>4</v>
      </c>
      <c r="BK3" s="12">
        <v>1</v>
      </c>
      <c r="BL3" s="12">
        <v>2</v>
      </c>
    </row>
    <row r="4" spans="1:64" ht="48.95" customHeight="1" x14ac:dyDescent="0.55000000000000004">
      <c r="A4" s="56" t="s">
        <v>2</v>
      </c>
      <c r="B4" s="58">
        <f ca="1">AP4</f>
        <v>2</v>
      </c>
      <c r="C4" s="20"/>
      <c r="D4" s="23">
        <f ca="1">AR4</f>
        <v>2</v>
      </c>
      <c r="E4" s="22"/>
      <c r="F4" s="60" t="s">
        <v>30</v>
      </c>
      <c r="G4" s="58">
        <f ca="1">AT4</f>
        <v>2</v>
      </c>
      <c r="H4" s="20"/>
      <c r="I4" s="23">
        <f ca="1">AV4</f>
        <v>1</v>
      </c>
      <c r="J4" s="16"/>
      <c r="K4" s="60" t="s">
        <v>0</v>
      </c>
      <c r="L4" s="7"/>
      <c r="M4" s="83"/>
      <c r="N4" s="15"/>
      <c r="O4" s="16"/>
      <c r="P4" s="16"/>
      <c r="Q4" s="76"/>
      <c r="R4" s="7"/>
      <c r="S4" s="78"/>
      <c r="T4" s="6"/>
      <c r="U4" s="17"/>
      <c r="V4" s="17"/>
      <c r="W4" s="76"/>
      <c r="X4" s="7"/>
      <c r="Y4" s="76"/>
      <c r="Z4" s="7"/>
      <c r="AA4" s="16"/>
      <c r="AB4" s="80"/>
      <c r="AE4" s="82" t="s">
        <v>19</v>
      </c>
      <c r="AF4" s="73">
        <f ca="1">AP4</f>
        <v>2</v>
      </c>
      <c r="AG4" s="34">
        <f ca="1">AR4</f>
        <v>2</v>
      </c>
      <c r="AH4" s="74" t="s">
        <v>30</v>
      </c>
      <c r="AI4" s="73">
        <f ca="1">AT4</f>
        <v>2</v>
      </c>
      <c r="AJ4" s="34">
        <f ca="1">AV4</f>
        <v>1</v>
      </c>
      <c r="AK4" s="74" t="s">
        <v>17</v>
      </c>
      <c r="AL4" s="73">
        <f ca="1">AF4-AI4+QUOTIENT((AG4-AJ4),AM5)</f>
        <v>0</v>
      </c>
      <c r="AM4" s="34">
        <f ca="1">MOD((AG4-AJ4),AM5)</f>
        <v>1</v>
      </c>
      <c r="AN4" s="12"/>
      <c r="AO4" s="4">
        <f t="shared" ref="AO4:AO13" ca="1" si="4">VLOOKUP($AY1,$BA$1:$BC$174,2,FALSE)</f>
        <v>2</v>
      </c>
      <c r="AP4" s="45">
        <f ca="1">IF(AND(AO4&gt;AS4,AR4&gt;AV4),AO4-1,IF(AND(AO4=AS4,AR4&lt;AV4),AO4+1,AO4))</f>
        <v>2</v>
      </c>
      <c r="AQ4" s="4">
        <f t="shared" ref="AQ4:AQ13" ca="1" si="5">VLOOKUP($BG1,$BI$1:$BL$174,2,FALSE)</f>
        <v>5</v>
      </c>
      <c r="AR4" s="4">
        <f t="shared" ref="AR4:AR13" ca="1" si="6">VLOOKUP($BG1,$BI$1:$BL$174,3,FALSE)</f>
        <v>2</v>
      </c>
      <c r="AS4" s="4">
        <f ca="1">VLOOKUP($AY1,$BA$1:$BC$174,3,FALSE)</f>
        <v>2</v>
      </c>
      <c r="AT4" s="46">
        <f ca="1">AS4</f>
        <v>2</v>
      </c>
      <c r="AU4" s="4">
        <f t="shared" ref="AU4:AU13" ca="1" si="7">VLOOKUP($BG1,$BI$1:$BL$174,2,FALSE)</f>
        <v>5</v>
      </c>
      <c r="AV4" s="4">
        <f t="shared" ref="AV4:AV13" ca="1" si="8">VLOOKUP($BG1,$BI$1:$BL$174,4,FALSE)</f>
        <v>1</v>
      </c>
      <c r="AX4" s="2">
        <f t="shared" ca="1" si="2"/>
        <v>0.63105676652099296</v>
      </c>
      <c r="AY4" s="12">
        <f t="shared" ca="1" si="3"/>
        <v>8</v>
      </c>
      <c r="BA4" s="12">
        <v>4</v>
      </c>
      <c r="BB4" s="12">
        <v>4</v>
      </c>
      <c r="BC4" s="12">
        <v>3</v>
      </c>
      <c r="BD4" s="4"/>
      <c r="BF4" s="2">
        <f t="shared" ca="1" si="0"/>
        <v>0.91225563680551203</v>
      </c>
      <c r="BG4" s="12">
        <f t="shared" ca="1" si="1"/>
        <v>9</v>
      </c>
      <c r="BI4" s="4">
        <v>4</v>
      </c>
      <c r="BJ4" s="12">
        <v>4</v>
      </c>
      <c r="BK4" s="12">
        <v>1</v>
      </c>
      <c r="BL4" s="12">
        <v>3</v>
      </c>
    </row>
    <row r="5" spans="1:64" ht="48.95" customHeight="1" x14ac:dyDescent="0.25">
      <c r="A5" s="57"/>
      <c r="B5" s="59"/>
      <c r="C5" s="21"/>
      <c r="D5" s="24">
        <f ca="1">AQ4</f>
        <v>5</v>
      </c>
      <c r="E5" s="8"/>
      <c r="F5" s="61"/>
      <c r="G5" s="59"/>
      <c r="H5" s="21"/>
      <c r="I5" s="24">
        <f ca="1">AU4</f>
        <v>5</v>
      </c>
      <c r="J5" s="8"/>
      <c r="K5" s="61"/>
      <c r="L5" s="11"/>
      <c r="M5" s="84"/>
      <c r="N5" s="18"/>
      <c r="O5" s="8"/>
      <c r="P5" s="8"/>
      <c r="Q5" s="77"/>
      <c r="R5" s="11"/>
      <c r="S5" s="79"/>
      <c r="T5" s="9"/>
      <c r="U5" s="19"/>
      <c r="V5" s="19"/>
      <c r="W5" s="77"/>
      <c r="X5" s="11"/>
      <c r="Y5" s="77"/>
      <c r="Z5" s="11"/>
      <c r="AA5" s="10"/>
      <c r="AB5" s="81"/>
      <c r="AE5" s="82"/>
      <c r="AF5" s="73"/>
      <c r="AG5" s="35">
        <f ca="1">AQ4</f>
        <v>5</v>
      </c>
      <c r="AH5" s="74"/>
      <c r="AI5" s="73"/>
      <c r="AJ5" s="35">
        <f ca="1">AU4</f>
        <v>5</v>
      </c>
      <c r="AK5" s="74"/>
      <c r="AL5" s="73"/>
      <c r="AM5" s="35">
        <f ca="1">AG5</f>
        <v>5</v>
      </c>
      <c r="AN5" s="12"/>
      <c r="AO5" s="4">
        <f t="shared" ca="1" si="4"/>
        <v>4</v>
      </c>
      <c r="AP5" s="45">
        <f t="shared" ref="AP5:AP13" ca="1" si="9">IF(AND(AO5&gt;AS5,AR5&gt;AV5),AO5-1,IF(AND(AO5=AS5,AR5&lt;AV5),AO5+1,AO5))</f>
        <v>5</v>
      </c>
      <c r="AQ5" s="4">
        <f t="shared" ca="1" si="5"/>
        <v>7</v>
      </c>
      <c r="AR5" s="4">
        <f t="shared" ca="1" si="6"/>
        <v>2</v>
      </c>
      <c r="AS5" s="4">
        <f t="shared" ref="AS5:AS13" ca="1" si="10">VLOOKUP($AY2,$BA$1:$BC$174,3,FALSE)</f>
        <v>4</v>
      </c>
      <c r="AT5" s="46">
        <f t="shared" ref="AT5:AT13" ca="1" si="11">AS5</f>
        <v>4</v>
      </c>
      <c r="AU5" s="4">
        <f t="shared" ca="1" si="7"/>
        <v>7</v>
      </c>
      <c r="AV5" s="4">
        <f t="shared" ca="1" si="8"/>
        <v>6</v>
      </c>
      <c r="AX5" s="2">
        <f t="shared" ca="1" si="2"/>
        <v>0.59257268597724866</v>
      </c>
      <c r="AY5" s="12">
        <f t="shared" ca="1" si="3"/>
        <v>9</v>
      </c>
      <c r="BA5" s="12">
        <v>5</v>
      </c>
      <c r="BB5" s="12">
        <v>4</v>
      </c>
      <c r="BC5" s="12">
        <v>4</v>
      </c>
      <c r="BD5" s="4"/>
      <c r="BF5" s="2">
        <f t="shared" ca="1" si="0"/>
        <v>4.112021761320972E-3</v>
      </c>
      <c r="BG5" s="12">
        <f t="shared" ca="1" si="1"/>
        <v>70</v>
      </c>
      <c r="BI5" s="4">
        <v>5</v>
      </c>
      <c r="BJ5" s="12">
        <v>4</v>
      </c>
      <c r="BK5" s="12">
        <v>2</v>
      </c>
      <c r="BL5" s="12">
        <v>1</v>
      </c>
    </row>
    <row r="6" spans="1:64" ht="48.95" customHeight="1" x14ac:dyDescent="0.55000000000000004">
      <c r="A6" s="56" t="s">
        <v>3</v>
      </c>
      <c r="B6" s="58">
        <f ca="1">AP5</f>
        <v>5</v>
      </c>
      <c r="C6" s="20"/>
      <c r="D6" s="23">
        <f ca="1">AR5</f>
        <v>2</v>
      </c>
      <c r="E6" s="22"/>
      <c r="F6" s="60" t="s">
        <v>30</v>
      </c>
      <c r="G6" s="58">
        <f ca="1">AT5</f>
        <v>4</v>
      </c>
      <c r="H6" s="20"/>
      <c r="I6" s="23">
        <f ca="1">AV5</f>
        <v>6</v>
      </c>
      <c r="J6" s="16"/>
      <c r="K6" s="60" t="s">
        <v>0</v>
      </c>
      <c r="L6" s="7"/>
      <c r="M6" s="83"/>
      <c r="N6" s="15"/>
      <c r="O6" s="16"/>
      <c r="P6" s="16"/>
      <c r="Q6" s="76"/>
      <c r="R6" s="7"/>
      <c r="S6" s="78"/>
      <c r="T6" s="6"/>
      <c r="U6" s="17"/>
      <c r="V6" s="17"/>
      <c r="W6" s="76"/>
      <c r="X6" s="7"/>
      <c r="Y6" s="76"/>
      <c r="Z6" s="7"/>
      <c r="AA6" s="16"/>
      <c r="AB6" s="80"/>
      <c r="AE6" s="82" t="s">
        <v>20</v>
      </c>
      <c r="AF6" s="73">
        <f ca="1">AP5</f>
        <v>5</v>
      </c>
      <c r="AG6" s="34">
        <f ca="1">AR5</f>
        <v>2</v>
      </c>
      <c r="AH6" s="74" t="s">
        <v>30</v>
      </c>
      <c r="AI6" s="73">
        <f ca="1">AT5</f>
        <v>4</v>
      </c>
      <c r="AJ6" s="34">
        <f ca="1">AV5</f>
        <v>6</v>
      </c>
      <c r="AK6" s="74" t="s">
        <v>17</v>
      </c>
      <c r="AL6" s="73">
        <f ca="1">AF6-AI6+QUOTIENT((AG6-AJ6),AM7)</f>
        <v>1</v>
      </c>
      <c r="AM6" s="34">
        <f ca="1">MOD((AG6-AJ6),AM7)</f>
        <v>3</v>
      </c>
      <c r="AN6" s="12"/>
      <c r="AO6" s="4">
        <f t="shared" ca="1" si="4"/>
        <v>4</v>
      </c>
      <c r="AP6" s="45">
        <f t="shared" ca="1" si="9"/>
        <v>4</v>
      </c>
      <c r="AQ6" s="4">
        <f t="shared" ca="1" si="5"/>
        <v>7</v>
      </c>
      <c r="AR6" s="4">
        <f t="shared" ca="1" si="6"/>
        <v>2</v>
      </c>
      <c r="AS6" s="4">
        <f t="shared" ca="1" si="10"/>
        <v>3</v>
      </c>
      <c r="AT6" s="46">
        <f t="shared" ca="1" si="11"/>
        <v>3</v>
      </c>
      <c r="AU6" s="4">
        <f t="shared" ca="1" si="7"/>
        <v>7</v>
      </c>
      <c r="AV6" s="4">
        <f t="shared" ca="1" si="8"/>
        <v>4</v>
      </c>
      <c r="AX6" s="2">
        <f t="shared" ca="1" si="2"/>
        <v>0.97682765598305499</v>
      </c>
      <c r="AY6" s="12">
        <f t="shared" ca="1" si="3"/>
        <v>1</v>
      </c>
      <c r="BA6" s="12">
        <v>6</v>
      </c>
      <c r="BB6" s="12">
        <v>5</v>
      </c>
      <c r="BC6" s="12">
        <v>4</v>
      </c>
      <c r="BD6" s="4"/>
      <c r="BF6" s="2">
        <f t="shared" ca="1" si="0"/>
        <v>0.96552974354226695</v>
      </c>
      <c r="BG6" s="12">
        <f t="shared" ca="1" si="1"/>
        <v>3</v>
      </c>
      <c r="BI6" s="4">
        <v>6</v>
      </c>
      <c r="BJ6" s="12">
        <v>4</v>
      </c>
      <c r="BK6" s="12">
        <v>2</v>
      </c>
      <c r="BL6" s="12">
        <v>3</v>
      </c>
    </row>
    <row r="7" spans="1:64" ht="48.95" customHeight="1" x14ac:dyDescent="0.25">
      <c r="A7" s="57"/>
      <c r="B7" s="59"/>
      <c r="C7" s="21"/>
      <c r="D7" s="24">
        <f ca="1">AQ5</f>
        <v>7</v>
      </c>
      <c r="E7" s="8"/>
      <c r="F7" s="61"/>
      <c r="G7" s="59"/>
      <c r="H7" s="21"/>
      <c r="I7" s="24">
        <f ca="1">AU5</f>
        <v>7</v>
      </c>
      <c r="J7" s="8"/>
      <c r="K7" s="61"/>
      <c r="L7" s="11"/>
      <c r="M7" s="84"/>
      <c r="N7" s="18"/>
      <c r="O7" s="8"/>
      <c r="P7" s="8"/>
      <c r="Q7" s="77"/>
      <c r="R7" s="11"/>
      <c r="S7" s="79"/>
      <c r="T7" s="9"/>
      <c r="U7" s="19"/>
      <c r="V7" s="19"/>
      <c r="W7" s="77"/>
      <c r="X7" s="11"/>
      <c r="Y7" s="77"/>
      <c r="Z7" s="11"/>
      <c r="AA7" s="10"/>
      <c r="AB7" s="81"/>
      <c r="AE7" s="82"/>
      <c r="AF7" s="73"/>
      <c r="AG7" s="35">
        <f ca="1">AQ5</f>
        <v>7</v>
      </c>
      <c r="AH7" s="74"/>
      <c r="AI7" s="73"/>
      <c r="AJ7" s="35">
        <f ca="1">AU5</f>
        <v>7</v>
      </c>
      <c r="AK7" s="74"/>
      <c r="AL7" s="73"/>
      <c r="AM7" s="35">
        <f ca="1">AG7</f>
        <v>7</v>
      </c>
      <c r="AN7" s="12"/>
      <c r="AO7" s="4">
        <f t="shared" ca="1" si="4"/>
        <v>6</v>
      </c>
      <c r="AP7" s="45">
        <f t="shared" ca="1" si="9"/>
        <v>6</v>
      </c>
      <c r="AQ7" s="4">
        <f t="shared" ca="1" si="5"/>
        <v>5</v>
      </c>
      <c r="AR7" s="4">
        <f t="shared" ca="1" si="6"/>
        <v>1</v>
      </c>
      <c r="AS7" s="4">
        <f t="shared" ca="1" si="10"/>
        <v>5</v>
      </c>
      <c r="AT7" s="46">
        <f t="shared" ca="1" si="11"/>
        <v>5</v>
      </c>
      <c r="AU7" s="4">
        <f t="shared" ca="1" si="7"/>
        <v>5</v>
      </c>
      <c r="AV7" s="4">
        <f t="shared" ca="1" si="8"/>
        <v>2</v>
      </c>
      <c r="AX7" s="2">
        <f t="shared" ca="1" si="2"/>
        <v>0.72342645532205885</v>
      </c>
      <c r="AY7" s="12">
        <f t="shared" ca="1" si="3"/>
        <v>6</v>
      </c>
      <c r="BA7" s="12">
        <v>7</v>
      </c>
      <c r="BB7" s="12">
        <v>5</v>
      </c>
      <c r="BC7" s="12">
        <v>5</v>
      </c>
      <c r="BD7" s="4"/>
      <c r="BF7" s="2">
        <f t="shared" ca="1" si="0"/>
        <v>0.58290997277835865</v>
      </c>
      <c r="BG7" s="12">
        <f t="shared" ca="1" si="1"/>
        <v>27</v>
      </c>
      <c r="BI7" s="4">
        <v>7</v>
      </c>
      <c r="BJ7" s="12">
        <v>4</v>
      </c>
      <c r="BK7" s="12">
        <v>3</v>
      </c>
      <c r="BL7" s="12">
        <v>1</v>
      </c>
    </row>
    <row r="8" spans="1:64" ht="48.95" customHeight="1" x14ac:dyDescent="0.55000000000000004">
      <c r="A8" s="56" t="s">
        <v>4</v>
      </c>
      <c r="B8" s="58">
        <f ca="1">AP6</f>
        <v>4</v>
      </c>
      <c r="C8" s="20"/>
      <c r="D8" s="23">
        <f ca="1">AR6</f>
        <v>2</v>
      </c>
      <c r="E8" s="22"/>
      <c r="F8" s="60" t="s">
        <v>30</v>
      </c>
      <c r="G8" s="58">
        <f ca="1">AT6</f>
        <v>3</v>
      </c>
      <c r="H8" s="20"/>
      <c r="I8" s="23">
        <f ca="1">AV6</f>
        <v>4</v>
      </c>
      <c r="J8" s="16"/>
      <c r="K8" s="60" t="s">
        <v>0</v>
      </c>
      <c r="L8" s="7"/>
      <c r="M8" s="83"/>
      <c r="N8" s="15"/>
      <c r="O8" s="16"/>
      <c r="P8" s="16"/>
      <c r="Q8" s="76"/>
      <c r="R8" s="7"/>
      <c r="S8" s="78"/>
      <c r="T8" s="6"/>
      <c r="U8" s="17"/>
      <c r="V8" s="17"/>
      <c r="W8" s="76"/>
      <c r="X8" s="7"/>
      <c r="Y8" s="76"/>
      <c r="Z8" s="7"/>
      <c r="AA8" s="16"/>
      <c r="AB8" s="80"/>
      <c r="AE8" s="82" t="s">
        <v>21</v>
      </c>
      <c r="AF8" s="73">
        <f ca="1">AP6</f>
        <v>4</v>
      </c>
      <c r="AG8" s="34">
        <f ca="1">AR6</f>
        <v>2</v>
      </c>
      <c r="AH8" s="74" t="s">
        <v>30</v>
      </c>
      <c r="AI8" s="73">
        <f ca="1">AT6</f>
        <v>3</v>
      </c>
      <c r="AJ8" s="34">
        <f ca="1">AV6</f>
        <v>4</v>
      </c>
      <c r="AK8" s="74" t="s">
        <v>17</v>
      </c>
      <c r="AL8" s="73">
        <f ca="1">AF8-AI8+QUOTIENT((AG8-AJ8),AM9)</f>
        <v>1</v>
      </c>
      <c r="AM8" s="34">
        <f ca="1">MOD((AG8-AJ8),AM9)</f>
        <v>5</v>
      </c>
      <c r="AN8" s="12"/>
      <c r="AO8" s="4">
        <f t="shared" ca="1" si="4"/>
        <v>6</v>
      </c>
      <c r="AP8" s="45">
        <f t="shared" ca="1" si="9"/>
        <v>6</v>
      </c>
      <c r="AQ8" s="4">
        <f t="shared" ca="1" si="5"/>
        <v>7</v>
      </c>
      <c r="AR8" s="4">
        <f t="shared" ca="1" si="6"/>
        <v>6</v>
      </c>
      <c r="AS8" s="4">
        <f t="shared" ca="1" si="10"/>
        <v>6</v>
      </c>
      <c r="AT8" s="46">
        <f t="shared" ca="1" si="11"/>
        <v>6</v>
      </c>
      <c r="AU8" s="4">
        <f t="shared" ca="1" si="7"/>
        <v>7</v>
      </c>
      <c r="AV8" s="4">
        <f t="shared" ca="1" si="8"/>
        <v>5</v>
      </c>
      <c r="AX8" s="2">
        <f t="shared" ca="1" si="2"/>
        <v>0.45849800060959789</v>
      </c>
      <c r="AY8" s="12">
        <f t="shared" ca="1" si="3"/>
        <v>11</v>
      </c>
      <c r="BA8" s="12">
        <v>8</v>
      </c>
      <c r="BB8" s="12">
        <v>6</v>
      </c>
      <c r="BC8" s="12">
        <v>5</v>
      </c>
      <c r="BD8" s="4"/>
      <c r="BF8" s="2">
        <f t="shared" ca="1" si="0"/>
        <v>0.78929940098425022</v>
      </c>
      <c r="BG8" s="12">
        <f t="shared" ca="1" si="1"/>
        <v>15</v>
      </c>
      <c r="BI8" s="4">
        <v>8</v>
      </c>
      <c r="BJ8" s="12">
        <v>4</v>
      </c>
      <c r="BK8" s="12">
        <v>3</v>
      </c>
      <c r="BL8" s="12">
        <v>2</v>
      </c>
    </row>
    <row r="9" spans="1:64" ht="48.95" customHeight="1" x14ac:dyDescent="0.25">
      <c r="A9" s="57"/>
      <c r="B9" s="59"/>
      <c r="C9" s="21"/>
      <c r="D9" s="24">
        <f ca="1">AQ6</f>
        <v>7</v>
      </c>
      <c r="E9" s="8"/>
      <c r="F9" s="61"/>
      <c r="G9" s="59"/>
      <c r="H9" s="21"/>
      <c r="I9" s="24">
        <f ca="1">AU6</f>
        <v>7</v>
      </c>
      <c r="J9" s="8"/>
      <c r="K9" s="61"/>
      <c r="L9" s="11"/>
      <c r="M9" s="84"/>
      <c r="N9" s="18"/>
      <c r="O9" s="8"/>
      <c r="P9" s="8"/>
      <c r="Q9" s="77"/>
      <c r="R9" s="11"/>
      <c r="S9" s="79"/>
      <c r="T9" s="9"/>
      <c r="U9" s="19"/>
      <c r="V9" s="19"/>
      <c r="W9" s="77"/>
      <c r="X9" s="11"/>
      <c r="Y9" s="77"/>
      <c r="Z9" s="11"/>
      <c r="AA9" s="10"/>
      <c r="AB9" s="81"/>
      <c r="AE9" s="82"/>
      <c r="AF9" s="73"/>
      <c r="AG9" s="35">
        <f ca="1">AQ6</f>
        <v>7</v>
      </c>
      <c r="AH9" s="74"/>
      <c r="AI9" s="73"/>
      <c r="AJ9" s="35">
        <f ca="1">AU6</f>
        <v>7</v>
      </c>
      <c r="AK9" s="74"/>
      <c r="AL9" s="73"/>
      <c r="AM9" s="35">
        <f ca="1">AG9</f>
        <v>7</v>
      </c>
      <c r="AN9" s="12"/>
      <c r="AO9" s="4">
        <f t="shared" ca="1" si="4"/>
        <v>2</v>
      </c>
      <c r="AP9" s="45">
        <f t="shared" ca="1" si="9"/>
        <v>2</v>
      </c>
      <c r="AQ9" s="4">
        <f t="shared" ca="1" si="5"/>
        <v>4</v>
      </c>
      <c r="AR9" s="4">
        <f t="shared" ca="1" si="6"/>
        <v>1</v>
      </c>
      <c r="AS9" s="4">
        <f t="shared" ca="1" si="10"/>
        <v>1</v>
      </c>
      <c r="AT9" s="46">
        <f t="shared" ca="1" si="11"/>
        <v>1</v>
      </c>
      <c r="AU9" s="4">
        <f t="shared" ca="1" si="7"/>
        <v>4</v>
      </c>
      <c r="AV9" s="4">
        <f t="shared" ca="1" si="8"/>
        <v>2</v>
      </c>
      <c r="AX9" s="2">
        <f t="shared" ca="1" si="2"/>
        <v>0.31059664598503456</v>
      </c>
      <c r="AY9" s="12">
        <f t="shared" ca="1" si="3"/>
        <v>12</v>
      </c>
      <c r="BA9" s="12">
        <v>9</v>
      </c>
      <c r="BB9" s="12">
        <v>6</v>
      </c>
      <c r="BC9" s="12">
        <v>6</v>
      </c>
      <c r="BD9" s="4"/>
      <c r="BF9" s="2">
        <f t="shared" ca="1" si="0"/>
        <v>0.68826328288098626</v>
      </c>
      <c r="BG9" s="12">
        <f t="shared" ca="1" si="1"/>
        <v>23</v>
      </c>
      <c r="BI9" s="4">
        <v>9</v>
      </c>
      <c r="BJ9" s="12">
        <v>5</v>
      </c>
      <c r="BK9" s="12">
        <v>1</v>
      </c>
      <c r="BL9" s="12">
        <v>2</v>
      </c>
    </row>
    <row r="10" spans="1:64" ht="48.95" customHeight="1" x14ac:dyDescent="0.55000000000000004">
      <c r="A10" s="56" t="s">
        <v>5</v>
      </c>
      <c r="B10" s="58">
        <f ca="1">AP7</f>
        <v>6</v>
      </c>
      <c r="C10" s="20"/>
      <c r="D10" s="23">
        <f ca="1">AR7</f>
        <v>1</v>
      </c>
      <c r="E10" s="22"/>
      <c r="F10" s="60" t="s">
        <v>30</v>
      </c>
      <c r="G10" s="58">
        <f ca="1">AT7</f>
        <v>5</v>
      </c>
      <c r="H10" s="20"/>
      <c r="I10" s="23">
        <f ca="1">AV7</f>
        <v>2</v>
      </c>
      <c r="J10" s="16"/>
      <c r="K10" s="60" t="s">
        <v>0</v>
      </c>
      <c r="L10" s="7"/>
      <c r="M10" s="83"/>
      <c r="N10" s="15"/>
      <c r="O10" s="16"/>
      <c r="P10" s="16"/>
      <c r="Q10" s="76"/>
      <c r="R10" s="7"/>
      <c r="S10" s="78"/>
      <c r="T10" s="6"/>
      <c r="U10" s="17"/>
      <c r="V10" s="17"/>
      <c r="W10" s="76"/>
      <c r="X10" s="7"/>
      <c r="Y10" s="76"/>
      <c r="Z10" s="7"/>
      <c r="AA10" s="16"/>
      <c r="AB10" s="80"/>
      <c r="AE10" s="82" t="s">
        <v>22</v>
      </c>
      <c r="AF10" s="73">
        <f ca="1">AP7</f>
        <v>6</v>
      </c>
      <c r="AG10" s="34">
        <f ca="1">AR7</f>
        <v>1</v>
      </c>
      <c r="AH10" s="74" t="s">
        <v>30</v>
      </c>
      <c r="AI10" s="73">
        <f ca="1">AT7</f>
        <v>5</v>
      </c>
      <c r="AJ10" s="34">
        <f ca="1">AV7</f>
        <v>2</v>
      </c>
      <c r="AK10" s="74" t="s">
        <v>17</v>
      </c>
      <c r="AL10" s="73">
        <f ca="1">AF10-AI10+QUOTIENT((AG10-AJ10),AM11)</f>
        <v>1</v>
      </c>
      <c r="AM10" s="34">
        <f ca="1">MOD((AG10-AJ10),AM11)</f>
        <v>4</v>
      </c>
      <c r="AN10" s="12"/>
      <c r="AO10" s="4">
        <f t="shared" ca="1" si="4"/>
        <v>5</v>
      </c>
      <c r="AP10" s="45">
        <f t="shared" ca="1" si="9"/>
        <v>5</v>
      </c>
      <c r="AQ10" s="4">
        <f t="shared" ca="1" si="5"/>
        <v>6</v>
      </c>
      <c r="AR10" s="4">
        <f t="shared" ca="1" si="6"/>
        <v>2</v>
      </c>
      <c r="AS10" s="4">
        <f t="shared" ca="1" si="10"/>
        <v>4</v>
      </c>
      <c r="AT10" s="46">
        <f t="shared" ca="1" si="11"/>
        <v>4</v>
      </c>
      <c r="AU10" s="4">
        <f t="shared" ca="1" si="7"/>
        <v>6</v>
      </c>
      <c r="AV10" s="4">
        <f t="shared" ca="1" si="8"/>
        <v>4</v>
      </c>
      <c r="AX10" s="2">
        <f t="shared" ca="1" si="2"/>
        <v>0.90618493449805815</v>
      </c>
      <c r="AY10" s="12">
        <f t="shared" ca="1" si="3"/>
        <v>3</v>
      </c>
      <c r="BA10" s="12">
        <v>10</v>
      </c>
      <c r="BB10" s="12">
        <v>7</v>
      </c>
      <c r="BC10" s="12">
        <v>6</v>
      </c>
      <c r="BD10" s="4"/>
      <c r="BF10" s="2">
        <f t="shared" ca="1" si="0"/>
        <v>0.69914735843950515</v>
      </c>
      <c r="BG10" s="12">
        <f t="shared" ca="1" si="1"/>
        <v>22</v>
      </c>
      <c r="BI10" s="4">
        <v>10</v>
      </c>
      <c r="BJ10" s="12">
        <v>5</v>
      </c>
      <c r="BK10" s="12">
        <v>1</v>
      </c>
      <c r="BL10" s="12">
        <v>3</v>
      </c>
    </row>
    <row r="11" spans="1:64" ht="48.95" customHeight="1" x14ac:dyDescent="0.25">
      <c r="A11" s="57"/>
      <c r="B11" s="59"/>
      <c r="C11" s="21"/>
      <c r="D11" s="24">
        <f ca="1">AQ7</f>
        <v>5</v>
      </c>
      <c r="E11" s="8"/>
      <c r="F11" s="61"/>
      <c r="G11" s="59"/>
      <c r="H11" s="21"/>
      <c r="I11" s="24">
        <f ca="1">AU7</f>
        <v>5</v>
      </c>
      <c r="J11" s="8"/>
      <c r="K11" s="61"/>
      <c r="L11" s="11"/>
      <c r="M11" s="84"/>
      <c r="N11" s="18"/>
      <c r="O11" s="8"/>
      <c r="P11" s="8"/>
      <c r="Q11" s="77"/>
      <c r="R11" s="11"/>
      <c r="S11" s="79"/>
      <c r="T11" s="9"/>
      <c r="U11" s="19"/>
      <c r="V11" s="19"/>
      <c r="W11" s="77"/>
      <c r="X11" s="11"/>
      <c r="Y11" s="77"/>
      <c r="Z11" s="11"/>
      <c r="AA11" s="10"/>
      <c r="AB11" s="81"/>
      <c r="AE11" s="82"/>
      <c r="AF11" s="73"/>
      <c r="AG11" s="35">
        <f ca="1">AQ7</f>
        <v>5</v>
      </c>
      <c r="AH11" s="74"/>
      <c r="AI11" s="73"/>
      <c r="AJ11" s="35">
        <f ca="1">AU7</f>
        <v>5</v>
      </c>
      <c r="AK11" s="74"/>
      <c r="AL11" s="73"/>
      <c r="AM11" s="35">
        <f ca="1">AG11</f>
        <v>5</v>
      </c>
      <c r="AN11" s="12"/>
      <c r="AO11" s="4">
        <f t="shared" ca="1" si="4"/>
        <v>7</v>
      </c>
      <c r="AP11" s="45">
        <f t="shared" ca="1" si="9"/>
        <v>7</v>
      </c>
      <c r="AQ11" s="4">
        <f t="shared" ca="1" si="5"/>
        <v>5</v>
      </c>
      <c r="AR11" s="4">
        <f t="shared" ca="1" si="6"/>
        <v>3</v>
      </c>
      <c r="AS11" s="4">
        <f t="shared" ca="1" si="10"/>
        <v>7</v>
      </c>
      <c r="AT11" s="46">
        <f t="shared" ca="1" si="11"/>
        <v>7</v>
      </c>
      <c r="AU11" s="4">
        <f t="shared" ca="1" si="7"/>
        <v>5</v>
      </c>
      <c r="AV11" s="4">
        <f t="shared" ca="1" si="8"/>
        <v>1</v>
      </c>
      <c r="AX11" s="2">
        <f t="shared" ca="1" si="2"/>
        <v>0.55459430749871563</v>
      </c>
      <c r="AY11" s="12">
        <f t="shared" ca="1" si="3"/>
        <v>10</v>
      </c>
      <c r="BA11" s="12">
        <v>11</v>
      </c>
      <c r="BB11" s="12">
        <v>7</v>
      </c>
      <c r="BC11" s="12">
        <v>7</v>
      </c>
      <c r="BD11" s="4"/>
      <c r="BF11" s="2">
        <f t="shared" ca="1" si="0"/>
        <v>0.54840182587516917</v>
      </c>
      <c r="BG11" s="12">
        <f t="shared" ca="1" si="1"/>
        <v>32</v>
      </c>
      <c r="BI11" s="4">
        <v>11</v>
      </c>
      <c r="BJ11" s="12">
        <v>5</v>
      </c>
      <c r="BK11" s="12">
        <v>1</v>
      </c>
      <c r="BL11" s="12">
        <v>4</v>
      </c>
    </row>
    <row r="12" spans="1:64" ht="48.95" customHeight="1" x14ac:dyDescent="0.55000000000000004">
      <c r="A12" s="56" t="s">
        <v>6</v>
      </c>
      <c r="B12" s="58">
        <f ca="1">AP8</f>
        <v>6</v>
      </c>
      <c r="C12" s="20"/>
      <c r="D12" s="23">
        <f ca="1">AR8</f>
        <v>6</v>
      </c>
      <c r="E12" s="22"/>
      <c r="F12" s="60" t="s">
        <v>30</v>
      </c>
      <c r="G12" s="58">
        <f ca="1">AT8</f>
        <v>6</v>
      </c>
      <c r="H12" s="20"/>
      <c r="I12" s="23">
        <f ca="1">AV8</f>
        <v>5</v>
      </c>
      <c r="J12" s="16"/>
      <c r="K12" s="60" t="s">
        <v>0</v>
      </c>
      <c r="L12" s="7"/>
      <c r="M12" s="83"/>
      <c r="N12" s="15"/>
      <c r="O12" s="16"/>
      <c r="P12" s="16"/>
      <c r="Q12" s="76"/>
      <c r="R12" s="7"/>
      <c r="S12" s="78"/>
      <c r="T12" s="6"/>
      <c r="U12" s="17"/>
      <c r="V12" s="17"/>
      <c r="W12" s="76"/>
      <c r="X12" s="7"/>
      <c r="Y12" s="76"/>
      <c r="Z12" s="7"/>
      <c r="AA12" s="16"/>
      <c r="AB12" s="80"/>
      <c r="AE12" s="82" t="s">
        <v>23</v>
      </c>
      <c r="AF12" s="73">
        <f ca="1">AP8</f>
        <v>6</v>
      </c>
      <c r="AG12" s="34">
        <f ca="1">AR8</f>
        <v>6</v>
      </c>
      <c r="AH12" s="74" t="s">
        <v>30</v>
      </c>
      <c r="AI12" s="73">
        <f ca="1">AT8</f>
        <v>6</v>
      </c>
      <c r="AJ12" s="34">
        <f ca="1">AV8</f>
        <v>5</v>
      </c>
      <c r="AK12" s="74" t="s">
        <v>17</v>
      </c>
      <c r="AL12" s="73">
        <f ca="1">AF12-AI12+QUOTIENT((AG12-AJ12),AM13)</f>
        <v>0</v>
      </c>
      <c r="AM12" s="34">
        <f ca="1">MOD((AG12-AJ12),AM13)</f>
        <v>1</v>
      </c>
      <c r="AN12" s="12"/>
      <c r="AO12" s="4">
        <f t="shared" ca="1" si="4"/>
        <v>8</v>
      </c>
      <c r="AP12" s="45">
        <f t="shared" ca="1" si="9"/>
        <v>8</v>
      </c>
      <c r="AQ12" s="4">
        <f t="shared" ca="1" si="5"/>
        <v>6</v>
      </c>
      <c r="AR12" s="4">
        <f t="shared" ca="1" si="6"/>
        <v>1</v>
      </c>
      <c r="AS12" s="4">
        <f t="shared" ca="1" si="10"/>
        <v>7</v>
      </c>
      <c r="AT12" s="46">
        <f t="shared" ca="1" si="11"/>
        <v>7</v>
      </c>
      <c r="AU12" s="4">
        <f t="shared" ca="1" si="7"/>
        <v>6</v>
      </c>
      <c r="AV12" s="4">
        <f t="shared" ca="1" si="8"/>
        <v>4</v>
      </c>
      <c r="AX12" s="2">
        <f t="shared" ca="1" si="2"/>
        <v>0.67613147174009791</v>
      </c>
      <c r="AY12" s="12">
        <f t="shared" ca="1" si="3"/>
        <v>7</v>
      </c>
      <c r="BA12" s="12">
        <v>12</v>
      </c>
      <c r="BB12" s="12">
        <v>8</v>
      </c>
      <c r="BC12" s="12">
        <v>7</v>
      </c>
      <c r="BD12" s="4"/>
      <c r="BF12" s="2">
        <f t="shared" ca="1" si="0"/>
        <v>8.9098048212751024E-2</v>
      </c>
      <c r="BG12" s="12">
        <f t="shared" ca="1" si="1"/>
        <v>65</v>
      </c>
      <c r="BI12" s="4">
        <v>12</v>
      </c>
      <c r="BJ12" s="12">
        <v>5</v>
      </c>
      <c r="BK12" s="12">
        <v>2</v>
      </c>
      <c r="BL12" s="12">
        <v>1</v>
      </c>
    </row>
    <row r="13" spans="1:64" ht="48.95" customHeight="1" x14ac:dyDescent="0.25">
      <c r="A13" s="57"/>
      <c r="B13" s="59"/>
      <c r="C13" s="21"/>
      <c r="D13" s="24">
        <f ca="1">AQ8</f>
        <v>7</v>
      </c>
      <c r="E13" s="8"/>
      <c r="F13" s="61"/>
      <c r="G13" s="59"/>
      <c r="H13" s="21"/>
      <c r="I13" s="24">
        <f ca="1">AU8</f>
        <v>7</v>
      </c>
      <c r="J13" s="8"/>
      <c r="K13" s="61"/>
      <c r="L13" s="11"/>
      <c r="M13" s="84"/>
      <c r="N13" s="18"/>
      <c r="O13" s="8"/>
      <c r="P13" s="8"/>
      <c r="Q13" s="77"/>
      <c r="R13" s="11"/>
      <c r="S13" s="79"/>
      <c r="T13" s="9"/>
      <c r="U13" s="19"/>
      <c r="V13" s="19"/>
      <c r="W13" s="77"/>
      <c r="X13" s="11"/>
      <c r="Y13" s="77"/>
      <c r="Z13" s="11"/>
      <c r="AA13" s="10"/>
      <c r="AB13" s="81"/>
      <c r="AE13" s="82"/>
      <c r="AF13" s="73"/>
      <c r="AG13" s="35">
        <f ca="1">AQ8</f>
        <v>7</v>
      </c>
      <c r="AH13" s="74"/>
      <c r="AI13" s="73"/>
      <c r="AJ13" s="35">
        <f ca="1">AU8</f>
        <v>7</v>
      </c>
      <c r="AK13" s="74"/>
      <c r="AL13" s="73"/>
      <c r="AM13" s="35">
        <f ca="1">AG13</f>
        <v>7</v>
      </c>
      <c r="AN13" s="12"/>
      <c r="AO13" s="4">
        <f t="shared" ca="1" si="4"/>
        <v>3</v>
      </c>
      <c r="AP13" s="45">
        <f t="shared" ca="1" si="9"/>
        <v>4</v>
      </c>
      <c r="AQ13" s="4">
        <f t="shared" ca="1" si="5"/>
        <v>6</v>
      </c>
      <c r="AR13" s="4">
        <f t="shared" ca="1" si="6"/>
        <v>1</v>
      </c>
      <c r="AS13" s="4">
        <f t="shared" ca="1" si="10"/>
        <v>3</v>
      </c>
      <c r="AT13" s="46">
        <f t="shared" ca="1" si="11"/>
        <v>3</v>
      </c>
      <c r="AU13" s="4">
        <f t="shared" ca="1" si="7"/>
        <v>6</v>
      </c>
      <c r="AV13" s="4">
        <f t="shared" ca="1" si="8"/>
        <v>3</v>
      </c>
      <c r="AX13" s="2">
        <f t="shared" ca="1" si="2"/>
        <v>0.26204144632968085</v>
      </c>
      <c r="AY13" s="12">
        <f ca="1">RANK(AX13,$AX$1:$AX$60,)</f>
        <v>13</v>
      </c>
      <c r="BA13" s="12">
        <v>13</v>
      </c>
      <c r="BB13" s="12">
        <v>8</v>
      </c>
      <c r="BC13" s="12">
        <v>8</v>
      </c>
      <c r="BD13" s="4"/>
      <c r="BF13" s="2">
        <f t="shared" ca="1" si="0"/>
        <v>0.6068197956809408</v>
      </c>
      <c r="BG13" s="12">
        <f t="shared" ca="1" si="1"/>
        <v>26</v>
      </c>
      <c r="BI13" s="4">
        <v>13</v>
      </c>
      <c r="BJ13" s="12">
        <v>5</v>
      </c>
      <c r="BK13" s="12">
        <v>2</v>
      </c>
      <c r="BL13" s="12">
        <v>3</v>
      </c>
    </row>
    <row r="14" spans="1:64" ht="48.95" customHeight="1" x14ac:dyDescent="0.55000000000000004">
      <c r="A14" s="56" t="s">
        <v>7</v>
      </c>
      <c r="B14" s="58">
        <f ca="1">AP9</f>
        <v>2</v>
      </c>
      <c r="C14" s="20"/>
      <c r="D14" s="23">
        <f ca="1">AR9</f>
        <v>1</v>
      </c>
      <c r="E14" s="22"/>
      <c r="F14" s="60" t="s">
        <v>30</v>
      </c>
      <c r="G14" s="58">
        <f ca="1">AT9</f>
        <v>1</v>
      </c>
      <c r="H14" s="20"/>
      <c r="I14" s="23">
        <f ca="1">AV9</f>
        <v>2</v>
      </c>
      <c r="J14" s="16"/>
      <c r="K14" s="60" t="s">
        <v>0</v>
      </c>
      <c r="L14" s="7"/>
      <c r="M14" s="83"/>
      <c r="N14" s="15"/>
      <c r="O14" s="16"/>
      <c r="P14" s="16"/>
      <c r="Q14" s="76"/>
      <c r="R14" s="7"/>
      <c r="S14" s="78"/>
      <c r="T14" s="6"/>
      <c r="U14" s="17"/>
      <c r="V14" s="17"/>
      <c r="W14" s="76"/>
      <c r="X14" s="7"/>
      <c r="Y14" s="76"/>
      <c r="Z14" s="7"/>
      <c r="AA14" s="16"/>
      <c r="AB14" s="80"/>
      <c r="AE14" s="82" t="s">
        <v>24</v>
      </c>
      <c r="AF14" s="73">
        <f ca="1">AP9</f>
        <v>2</v>
      </c>
      <c r="AG14" s="34">
        <f ca="1">AR9</f>
        <v>1</v>
      </c>
      <c r="AH14" s="74" t="s">
        <v>30</v>
      </c>
      <c r="AI14" s="73">
        <f ca="1">AT9</f>
        <v>1</v>
      </c>
      <c r="AJ14" s="34">
        <f ca="1">AV9</f>
        <v>2</v>
      </c>
      <c r="AK14" s="74" t="s">
        <v>17</v>
      </c>
      <c r="AL14" s="73">
        <f ca="1">AF14-AI14+QUOTIENT((AG14-AJ14),AM15)</f>
        <v>1</v>
      </c>
      <c r="AM14" s="34">
        <f ca="1">MOD((AG14-AJ14),AM15)</f>
        <v>3</v>
      </c>
      <c r="AN14" s="12"/>
      <c r="AP14" s="4"/>
      <c r="AQ14" s="4"/>
      <c r="AR14" s="4"/>
      <c r="AS14" s="4"/>
      <c r="AT14" s="4"/>
      <c r="AU14" s="4"/>
      <c r="AV14" s="4"/>
      <c r="AX14" s="2"/>
      <c r="AY14" s="12"/>
      <c r="BA14" s="12"/>
      <c r="BB14" s="47"/>
      <c r="BC14" s="47"/>
      <c r="BD14" s="4"/>
      <c r="BF14" s="2">
        <f t="shared" ca="1" si="0"/>
        <v>0.74986309302250642</v>
      </c>
      <c r="BG14" s="12">
        <f t="shared" ca="1" si="1"/>
        <v>20</v>
      </c>
      <c r="BI14" s="4">
        <v>14</v>
      </c>
      <c r="BJ14" s="12">
        <v>5</v>
      </c>
      <c r="BK14" s="12">
        <v>2</v>
      </c>
      <c r="BL14" s="12">
        <v>4</v>
      </c>
    </row>
    <row r="15" spans="1:64" ht="48.95" customHeight="1" x14ac:dyDescent="0.25">
      <c r="A15" s="57"/>
      <c r="B15" s="59"/>
      <c r="C15" s="21"/>
      <c r="D15" s="24">
        <f ca="1">AQ9</f>
        <v>4</v>
      </c>
      <c r="E15" s="8"/>
      <c r="F15" s="61"/>
      <c r="G15" s="59"/>
      <c r="H15" s="21"/>
      <c r="I15" s="24">
        <f ca="1">AU9</f>
        <v>4</v>
      </c>
      <c r="J15" s="8"/>
      <c r="K15" s="61"/>
      <c r="L15" s="11"/>
      <c r="M15" s="84"/>
      <c r="N15" s="18"/>
      <c r="O15" s="8"/>
      <c r="P15" s="8"/>
      <c r="Q15" s="77"/>
      <c r="R15" s="11"/>
      <c r="S15" s="79"/>
      <c r="T15" s="9"/>
      <c r="U15" s="19"/>
      <c r="V15" s="19"/>
      <c r="W15" s="77"/>
      <c r="X15" s="11"/>
      <c r="Y15" s="77"/>
      <c r="Z15" s="11"/>
      <c r="AA15" s="10"/>
      <c r="AB15" s="81"/>
      <c r="AE15" s="82"/>
      <c r="AF15" s="73"/>
      <c r="AG15" s="35">
        <f ca="1">AQ9</f>
        <v>4</v>
      </c>
      <c r="AH15" s="74"/>
      <c r="AI15" s="73"/>
      <c r="AJ15" s="35">
        <f ca="1">AU9</f>
        <v>4</v>
      </c>
      <c r="AK15" s="74"/>
      <c r="AL15" s="73"/>
      <c r="AM15" s="35">
        <f ca="1">AG15</f>
        <v>4</v>
      </c>
      <c r="AN15" s="12"/>
      <c r="AO15" s="4"/>
      <c r="AP15" s="4"/>
      <c r="AQ15" s="4"/>
      <c r="AR15" s="4"/>
      <c r="AS15" s="4"/>
      <c r="AU15" s="4"/>
      <c r="AV15" s="4"/>
      <c r="AX15" s="2"/>
      <c r="AY15" s="12"/>
      <c r="BA15" s="12"/>
      <c r="BB15" s="47"/>
      <c r="BC15" s="47"/>
      <c r="BD15" s="4"/>
      <c r="BF15" s="2">
        <f t="shared" ca="1" si="0"/>
        <v>0.38915178142246776</v>
      </c>
      <c r="BG15" s="12">
        <f t="shared" ca="1" si="1"/>
        <v>41</v>
      </c>
      <c r="BI15" s="4">
        <v>15</v>
      </c>
      <c r="BJ15" s="12">
        <v>5</v>
      </c>
      <c r="BK15" s="12">
        <v>3</v>
      </c>
      <c r="BL15" s="12">
        <v>1</v>
      </c>
    </row>
    <row r="16" spans="1:64" ht="48.95" customHeight="1" x14ac:dyDescent="0.55000000000000004">
      <c r="A16" s="56" t="s">
        <v>8</v>
      </c>
      <c r="B16" s="58">
        <f ca="1">AP10</f>
        <v>5</v>
      </c>
      <c r="C16" s="20"/>
      <c r="D16" s="23">
        <f ca="1">AR10</f>
        <v>2</v>
      </c>
      <c r="E16" s="22"/>
      <c r="F16" s="60" t="s">
        <v>30</v>
      </c>
      <c r="G16" s="58">
        <f ca="1">AT10</f>
        <v>4</v>
      </c>
      <c r="H16" s="20"/>
      <c r="I16" s="23">
        <f ca="1">AV10</f>
        <v>4</v>
      </c>
      <c r="J16" s="16"/>
      <c r="K16" s="60" t="s">
        <v>0</v>
      </c>
      <c r="L16" s="7"/>
      <c r="M16" s="83"/>
      <c r="N16" s="15"/>
      <c r="O16" s="16"/>
      <c r="P16" s="16"/>
      <c r="Q16" s="76"/>
      <c r="R16" s="7"/>
      <c r="S16" s="78"/>
      <c r="T16" s="6"/>
      <c r="U16" s="17"/>
      <c r="V16" s="17"/>
      <c r="W16" s="76"/>
      <c r="X16" s="7"/>
      <c r="Y16" s="76"/>
      <c r="Z16" s="7"/>
      <c r="AA16" s="16"/>
      <c r="AB16" s="80"/>
      <c r="AE16" s="82" t="s">
        <v>25</v>
      </c>
      <c r="AF16" s="73">
        <f ca="1">AP10</f>
        <v>5</v>
      </c>
      <c r="AG16" s="34">
        <f ca="1">AR10</f>
        <v>2</v>
      </c>
      <c r="AH16" s="74" t="s">
        <v>30</v>
      </c>
      <c r="AI16" s="73">
        <f ca="1">AT10</f>
        <v>4</v>
      </c>
      <c r="AJ16" s="34">
        <f ca="1">AV10</f>
        <v>4</v>
      </c>
      <c r="AK16" s="74" t="s">
        <v>17</v>
      </c>
      <c r="AL16" s="73">
        <f ca="1">AF16-AI16+QUOTIENT((AG16-AJ16),AM17)</f>
        <v>1</v>
      </c>
      <c r="AM16" s="34">
        <f ca="1">MOD((AG16-AJ16),AM17)</f>
        <v>4</v>
      </c>
      <c r="AN16" s="12"/>
      <c r="AP16" s="4"/>
      <c r="AQ16" s="4"/>
      <c r="AR16" s="4"/>
      <c r="AS16" s="4"/>
      <c r="AT16" s="4"/>
      <c r="AU16" s="4"/>
      <c r="AV16" s="4"/>
      <c r="AX16" s="2"/>
      <c r="AY16" s="12"/>
      <c r="BA16" s="12"/>
      <c r="BB16" s="47"/>
      <c r="BC16" s="47"/>
      <c r="BD16" s="4"/>
      <c r="BF16" s="2">
        <f t="shared" ca="1" si="0"/>
        <v>0.94258027681354561</v>
      </c>
      <c r="BG16" s="12">
        <f t="shared" ca="1" si="1"/>
        <v>5</v>
      </c>
      <c r="BI16" s="4">
        <v>16</v>
      </c>
      <c r="BJ16" s="12">
        <v>5</v>
      </c>
      <c r="BK16" s="12">
        <v>3</v>
      </c>
      <c r="BL16" s="12">
        <v>2</v>
      </c>
    </row>
    <row r="17" spans="1:65" ht="48.95" customHeight="1" x14ac:dyDescent="0.25">
      <c r="A17" s="57"/>
      <c r="B17" s="59"/>
      <c r="C17" s="21"/>
      <c r="D17" s="24">
        <f ca="1">AQ10</f>
        <v>6</v>
      </c>
      <c r="E17" s="8"/>
      <c r="F17" s="61"/>
      <c r="G17" s="59"/>
      <c r="H17" s="21"/>
      <c r="I17" s="24">
        <f ca="1">AU10</f>
        <v>6</v>
      </c>
      <c r="J17" s="8"/>
      <c r="K17" s="61"/>
      <c r="L17" s="11"/>
      <c r="M17" s="84"/>
      <c r="N17" s="18"/>
      <c r="O17" s="8"/>
      <c r="P17" s="8"/>
      <c r="Q17" s="77"/>
      <c r="R17" s="11"/>
      <c r="S17" s="79"/>
      <c r="T17" s="9"/>
      <c r="U17" s="19"/>
      <c r="V17" s="19"/>
      <c r="W17" s="77"/>
      <c r="X17" s="11"/>
      <c r="Y17" s="77"/>
      <c r="Z17" s="11"/>
      <c r="AA17" s="10"/>
      <c r="AB17" s="81"/>
      <c r="AE17" s="82"/>
      <c r="AF17" s="73"/>
      <c r="AG17" s="35">
        <f ca="1">AQ10</f>
        <v>6</v>
      </c>
      <c r="AH17" s="74"/>
      <c r="AI17" s="73"/>
      <c r="AJ17" s="35">
        <f ca="1">AU10</f>
        <v>6</v>
      </c>
      <c r="AK17" s="74"/>
      <c r="AL17" s="73"/>
      <c r="AM17" s="35">
        <f ca="1">AG17</f>
        <v>6</v>
      </c>
      <c r="AN17" s="12"/>
      <c r="AP17" s="4"/>
      <c r="AQ17" s="4"/>
      <c r="AR17" s="4"/>
      <c r="AS17" s="4"/>
      <c r="AT17" s="4"/>
      <c r="AU17" s="4"/>
      <c r="AV17" s="4"/>
      <c r="AX17" s="2"/>
      <c r="AY17" s="12"/>
      <c r="BA17" s="12"/>
      <c r="BB17" s="47"/>
      <c r="BC17" s="47"/>
      <c r="BD17" s="4"/>
      <c r="BF17" s="2">
        <f t="shared" ca="1" si="0"/>
        <v>0.9325093949556611</v>
      </c>
      <c r="BG17" s="12">
        <f t="shared" ca="1" si="1"/>
        <v>6</v>
      </c>
      <c r="BI17" s="4">
        <v>17</v>
      </c>
      <c r="BJ17" s="12">
        <v>5</v>
      </c>
      <c r="BK17" s="12">
        <v>3</v>
      </c>
      <c r="BL17" s="12">
        <v>4</v>
      </c>
    </row>
    <row r="18" spans="1:65" ht="48.95" customHeight="1" x14ac:dyDescent="0.55000000000000004">
      <c r="A18" s="56" t="s">
        <v>9</v>
      </c>
      <c r="B18" s="58">
        <f ca="1">AP11</f>
        <v>7</v>
      </c>
      <c r="C18" s="20"/>
      <c r="D18" s="23">
        <f ca="1">AR11</f>
        <v>3</v>
      </c>
      <c r="E18" s="22"/>
      <c r="F18" s="60" t="s">
        <v>30</v>
      </c>
      <c r="G18" s="58">
        <f ca="1">AT11</f>
        <v>7</v>
      </c>
      <c r="H18" s="20"/>
      <c r="I18" s="23">
        <f ca="1">AV11</f>
        <v>1</v>
      </c>
      <c r="J18" s="16"/>
      <c r="K18" s="60" t="s">
        <v>0</v>
      </c>
      <c r="L18" s="7"/>
      <c r="M18" s="83"/>
      <c r="N18" s="15"/>
      <c r="O18" s="16"/>
      <c r="P18" s="16"/>
      <c r="Q18" s="76"/>
      <c r="R18" s="7"/>
      <c r="S18" s="78"/>
      <c r="T18" s="6"/>
      <c r="U18" s="17"/>
      <c r="V18" s="17"/>
      <c r="W18" s="76"/>
      <c r="X18" s="7"/>
      <c r="Y18" s="76"/>
      <c r="Z18" s="7"/>
      <c r="AA18" s="16"/>
      <c r="AB18" s="80"/>
      <c r="AE18" s="82" t="s">
        <v>26</v>
      </c>
      <c r="AF18" s="73">
        <f ca="1">AP11</f>
        <v>7</v>
      </c>
      <c r="AG18" s="34">
        <f ca="1">AR11</f>
        <v>3</v>
      </c>
      <c r="AH18" s="74" t="s">
        <v>30</v>
      </c>
      <c r="AI18" s="73">
        <f ca="1">AT11</f>
        <v>7</v>
      </c>
      <c r="AJ18" s="34">
        <f ca="1">AV11</f>
        <v>1</v>
      </c>
      <c r="AK18" s="74" t="s">
        <v>17</v>
      </c>
      <c r="AL18" s="73">
        <f ca="1">AF18-AI18+QUOTIENT((AG18-AJ18),AM19)</f>
        <v>0</v>
      </c>
      <c r="AM18" s="34">
        <f ca="1">MOD((AG18-AJ18),AM19)</f>
        <v>2</v>
      </c>
      <c r="AN18" s="12"/>
      <c r="AP18" s="4"/>
      <c r="AQ18" s="4"/>
      <c r="AR18" s="4"/>
      <c r="AS18" s="4"/>
      <c r="AT18" s="4"/>
      <c r="AU18" s="4"/>
      <c r="AV18" s="4"/>
      <c r="AX18" s="2"/>
      <c r="AY18" s="12"/>
      <c r="BA18" s="12"/>
      <c r="BB18" s="47"/>
      <c r="BC18" s="47"/>
      <c r="BD18" s="4"/>
      <c r="BF18" s="2">
        <f t="shared" ca="1" si="0"/>
        <v>0.52085335395416588</v>
      </c>
      <c r="BG18" s="12">
        <f t="shared" ca="1" si="1"/>
        <v>34</v>
      </c>
      <c r="BI18" s="4">
        <v>18</v>
      </c>
      <c r="BJ18" s="12">
        <v>5</v>
      </c>
      <c r="BK18" s="12">
        <v>4</v>
      </c>
      <c r="BL18" s="12">
        <v>1</v>
      </c>
    </row>
    <row r="19" spans="1:65" ht="48.95" customHeight="1" x14ac:dyDescent="0.25">
      <c r="A19" s="57"/>
      <c r="B19" s="59"/>
      <c r="C19" s="21"/>
      <c r="D19" s="24">
        <f ca="1">AQ11</f>
        <v>5</v>
      </c>
      <c r="E19" s="8"/>
      <c r="F19" s="61"/>
      <c r="G19" s="59"/>
      <c r="H19" s="21"/>
      <c r="I19" s="24">
        <f ca="1">AU11</f>
        <v>5</v>
      </c>
      <c r="J19" s="8"/>
      <c r="K19" s="61"/>
      <c r="L19" s="11"/>
      <c r="M19" s="84"/>
      <c r="N19" s="18"/>
      <c r="O19" s="8"/>
      <c r="P19" s="8"/>
      <c r="Q19" s="77"/>
      <c r="R19" s="11"/>
      <c r="S19" s="79"/>
      <c r="T19" s="9"/>
      <c r="U19" s="19"/>
      <c r="V19" s="19"/>
      <c r="W19" s="77"/>
      <c r="X19" s="11"/>
      <c r="Y19" s="77"/>
      <c r="Z19" s="11"/>
      <c r="AA19" s="10"/>
      <c r="AB19" s="81"/>
      <c r="AE19" s="82"/>
      <c r="AF19" s="73"/>
      <c r="AG19" s="35">
        <f ca="1">AQ11</f>
        <v>5</v>
      </c>
      <c r="AH19" s="74"/>
      <c r="AI19" s="73"/>
      <c r="AJ19" s="35">
        <f ca="1">AU11</f>
        <v>5</v>
      </c>
      <c r="AK19" s="74"/>
      <c r="AL19" s="73"/>
      <c r="AM19" s="35">
        <f ca="1">AG19</f>
        <v>5</v>
      </c>
      <c r="AN19" s="12"/>
      <c r="AP19" s="4"/>
      <c r="AQ19" s="4"/>
      <c r="AR19" s="4"/>
      <c r="AS19" s="4"/>
      <c r="AT19" s="4"/>
      <c r="AU19" s="4"/>
      <c r="AV19" s="4"/>
      <c r="AX19" s="2"/>
      <c r="AY19" s="12"/>
      <c r="BA19" s="12"/>
      <c r="BB19" s="47"/>
      <c r="BC19" s="47"/>
      <c r="BD19" s="4"/>
      <c r="BF19" s="2">
        <f t="shared" ca="1" si="0"/>
        <v>7.3381439266035797E-2</v>
      </c>
      <c r="BG19" s="12">
        <f t="shared" ca="1" si="1"/>
        <v>67</v>
      </c>
      <c r="BI19" s="4">
        <v>19</v>
      </c>
      <c r="BJ19" s="12">
        <v>5</v>
      </c>
      <c r="BK19" s="12">
        <v>4</v>
      </c>
      <c r="BL19" s="12">
        <v>2</v>
      </c>
    </row>
    <row r="20" spans="1:65" ht="48.95" customHeight="1" x14ac:dyDescent="0.55000000000000004">
      <c r="A20" s="56" t="s">
        <v>10</v>
      </c>
      <c r="B20" s="58">
        <f ca="1">AP12</f>
        <v>8</v>
      </c>
      <c r="C20" s="20"/>
      <c r="D20" s="23">
        <f ca="1">AR12</f>
        <v>1</v>
      </c>
      <c r="E20" s="22"/>
      <c r="F20" s="60" t="s">
        <v>30</v>
      </c>
      <c r="G20" s="58">
        <f ca="1">AT12</f>
        <v>7</v>
      </c>
      <c r="H20" s="20"/>
      <c r="I20" s="23">
        <f ca="1">AV12</f>
        <v>4</v>
      </c>
      <c r="J20" s="16"/>
      <c r="K20" s="60" t="s">
        <v>0</v>
      </c>
      <c r="L20" s="7"/>
      <c r="M20" s="83"/>
      <c r="N20" s="15"/>
      <c r="O20" s="16"/>
      <c r="P20" s="16"/>
      <c r="Q20" s="76"/>
      <c r="R20" s="7"/>
      <c r="S20" s="78"/>
      <c r="T20" s="6"/>
      <c r="U20" s="17"/>
      <c r="V20" s="17"/>
      <c r="W20" s="76"/>
      <c r="X20" s="7"/>
      <c r="Y20" s="76"/>
      <c r="Z20" s="7"/>
      <c r="AA20" s="16"/>
      <c r="AB20" s="80"/>
      <c r="AE20" s="82" t="s">
        <v>27</v>
      </c>
      <c r="AF20" s="73">
        <f ca="1">AP12</f>
        <v>8</v>
      </c>
      <c r="AG20" s="34">
        <f ca="1">AR12</f>
        <v>1</v>
      </c>
      <c r="AH20" s="74" t="s">
        <v>30</v>
      </c>
      <c r="AI20" s="73">
        <f ca="1">AT12</f>
        <v>7</v>
      </c>
      <c r="AJ20" s="34">
        <f ca="1">AV12</f>
        <v>4</v>
      </c>
      <c r="AK20" s="74" t="s">
        <v>17</v>
      </c>
      <c r="AL20" s="73">
        <f ca="1">AF20-AI20+QUOTIENT((AG20-AJ20),AM21)</f>
        <v>1</v>
      </c>
      <c r="AM20" s="34">
        <f ca="1">MOD((AG20-AJ20),AM21)</f>
        <v>3</v>
      </c>
      <c r="AN20" s="12"/>
      <c r="AP20" s="4"/>
      <c r="AQ20" s="4"/>
      <c r="AR20" s="4"/>
      <c r="AS20" s="4"/>
      <c r="AT20" s="4"/>
      <c r="AU20" s="4"/>
      <c r="AV20" s="4"/>
      <c r="AX20" s="2"/>
      <c r="AY20" s="12"/>
      <c r="BA20" s="12"/>
      <c r="BB20" s="47"/>
      <c r="BC20" s="47"/>
      <c r="BD20" s="4"/>
      <c r="BF20" s="2">
        <f t="shared" ca="1" si="0"/>
        <v>0.30446578921786738</v>
      </c>
      <c r="BG20" s="12">
        <f t="shared" ca="1" si="1"/>
        <v>47</v>
      </c>
      <c r="BI20" s="4">
        <v>20</v>
      </c>
      <c r="BJ20" s="12">
        <v>5</v>
      </c>
      <c r="BK20" s="12">
        <v>4</v>
      </c>
      <c r="BL20" s="12">
        <v>3</v>
      </c>
    </row>
    <row r="21" spans="1:65" ht="48.95" customHeight="1" x14ac:dyDescent="0.25">
      <c r="A21" s="57"/>
      <c r="B21" s="59"/>
      <c r="C21" s="21"/>
      <c r="D21" s="24">
        <f ca="1">AQ12</f>
        <v>6</v>
      </c>
      <c r="E21" s="8"/>
      <c r="F21" s="61"/>
      <c r="G21" s="59"/>
      <c r="H21" s="21"/>
      <c r="I21" s="24">
        <f ca="1">AU12</f>
        <v>6</v>
      </c>
      <c r="J21" s="8"/>
      <c r="K21" s="61"/>
      <c r="L21" s="11"/>
      <c r="M21" s="84"/>
      <c r="N21" s="18"/>
      <c r="O21" s="8"/>
      <c r="P21" s="8"/>
      <c r="Q21" s="77"/>
      <c r="R21" s="11"/>
      <c r="S21" s="79"/>
      <c r="T21" s="9"/>
      <c r="U21" s="19"/>
      <c r="V21" s="19"/>
      <c r="W21" s="77"/>
      <c r="X21" s="11"/>
      <c r="Y21" s="77"/>
      <c r="Z21" s="11"/>
      <c r="AA21" s="10"/>
      <c r="AB21" s="81"/>
      <c r="AE21" s="82"/>
      <c r="AF21" s="73"/>
      <c r="AG21" s="35">
        <f ca="1">AQ12</f>
        <v>6</v>
      </c>
      <c r="AH21" s="74"/>
      <c r="AI21" s="73"/>
      <c r="AJ21" s="35">
        <f ca="1">AU12</f>
        <v>6</v>
      </c>
      <c r="AK21" s="74"/>
      <c r="AL21" s="73"/>
      <c r="AM21" s="35">
        <f ca="1">AG21</f>
        <v>6</v>
      </c>
      <c r="AN21" s="12"/>
      <c r="AP21" s="4"/>
      <c r="AQ21" s="4"/>
      <c r="AR21" s="4"/>
      <c r="AS21" s="4"/>
      <c r="AT21" s="4"/>
      <c r="AU21" s="4"/>
      <c r="AV21" s="4"/>
      <c r="AX21" s="2"/>
      <c r="AY21" s="12"/>
      <c r="BA21" s="12"/>
      <c r="BB21" s="47"/>
      <c r="BC21" s="47"/>
      <c r="BD21" s="4"/>
      <c r="BF21" s="2">
        <f t="shared" ca="1" si="0"/>
        <v>0.53357724282073349</v>
      </c>
      <c r="BG21" s="12">
        <f t="shared" ca="1" si="1"/>
        <v>33</v>
      </c>
      <c r="BI21" s="4">
        <v>21</v>
      </c>
      <c r="BJ21" s="12">
        <v>5</v>
      </c>
      <c r="BK21" s="12">
        <v>1</v>
      </c>
      <c r="BL21" s="12">
        <v>2</v>
      </c>
    </row>
    <row r="22" spans="1:65" ht="48.95" customHeight="1" x14ac:dyDescent="0.55000000000000004">
      <c r="A22" s="56" t="s">
        <v>11</v>
      </c>
      <c r="B22" s="58">
        <f ca="1">AP13</f>
        <v>4</v>
      </c>
      <c r="C22" s="20"/>
      <c r="D22" s="23">
        <f ca="1">AR13</f>
        <v>1</v>
      </c>
      <c r="E22" s="22"/>
      <c r="F22" s="60" t="s">
        <v>30</v>
      </c>
      <c r="G22" s="58">
        <f ca="1">AT13</f>
        <v>3</v>
      </c>
      <c r="H22" s="20"/>
      <c r="I22" s="23">
        <f ca="1">AV13</f>
        <v>3</v>
      </c>
      <c r="J22" s="16"/>
      <c r="K22" s="60" t="s">
        <v>0</v>
      </c>
      <c r="L22" s="7"/>
      <c r="M22" s="83"/>
      <c r="N22" s="15"/>
      <c r="O22" s="16"/>
      <c r="P22" s="16"/>
      <c r="Q22" s="76"/>
      <c r="R22" s="7"/>
      <c r="S22" s="78"/>
      <c r="T22" s="6"/>
      <c r="U22" s="17"/>
      <c r="V22" s="17"/>
      <c r="W22" s="76"/>
      <c r="X22" s="7"/>
      <c r="Y22" s="76"/>
      <c r="Z22" s="7"/>
      <c r="AA22" s="16"/>
      <c r="AB22" s="80"/>
      <c r="AE22" s="82" t="s">
        <v>28</v>
      </c>
      <c r="AF22" s="73">
        <f ca="1">AP13</f>
        <v>4</v>
      </c>
      <c r="AG22" s="34">
        <f ca="1">AR13</f>
        <v>1</v>
      </c>
      <c r="AH22" s="74" t="s">
        <v>30</v>
      </c>
      <c r="AI22" s="73">
        <f ca="1">AT13</f>
        <v>3</v>
      </c>
      <c r="AJ22" s="34">
        <f ca="1">AV13</f>
        <v>3</v>
      </c>
      <c r="AK22" s="74" t="s">
        <v>17</v>
      </c>
      <c r="AL22" s="73">
        <f ca="1">AF22-AI22+QUOTIENT((AG22-AJ22),AM23)</f>
        <v>1</v>
      </c>
      <c r="AM22" s="34">
        <f ca="1">MOD((AG22-AJ22),AM23)</f>
        <v>4</v>
      </c>
      <c r="AN22" s="12"/>
      <c r="AP22" s="4"/>
      <c r="AQ22" s="4"/>
      <c r="AR22" s="4"/>
      <c r="AS22" s="4"/>
      <c r="AT22" s="4"/>
      <c r="AU22" s="4"/>
      <c r="AV22" s="4"/>
      <c r="AX22" s="2"/>
      <c r="AY22" s="12"/>
      <c r="BA22" s="12"/>
      <c r="BB22" s="47"/>
      <c r="BC22" s="47"/>
      <c r="BD22" s="4"/>
      <c r="BF22" s="2">
        <f t="shared" ca="1" si="0"/>
        <v>5.6629045976652859E-2</v>
      </c>
      <c r="BG22" s="12">
        <f t="shared" ca="1" si="1"/>
        <v>68</v>
      </c>
      <c r="BI22" s="4">
        <v>22</v>
      </c>
      <c r="BJ22" s="12">
        <v>6</v>
      </c>
      <c r="BK22" s="12">
        <v>1</v>
      </c>
      <c r="BL22" s="12">
        <v>3</v>
      </c>
    </row>
    <row r="23" spans="1:65" ht="48.95" customHeight="1" x14ac:dyDescent="0.25">
      <c r="A23" s="57"/>
      <c r="B23" s="59"/>
      <c r="C23" s="21"/>
      <c r="D23" s="24">
        <f ca="1">AQ13</f>
        <v>6</v>
      </c>
      <c r="E23" s="8"/>
      <c r="F23" s="61"/>
      <c r="G23" s="59"/>
      <c r="H23" s="21"/>
      <c r="I23" s="24">
        <f ca="1">AU13</f>
        <v>6</v>
      </c>
      <c r="J23" s="8"/>
      <c r="K23" s="61"/>
      <c r="L23" s="11"/>
      <c r="M23" s="84"/>
      <c r="N23" s="18"/>
      <c r="O23" s="8"/>
      <c r="P23" s="8"/>
      <c r="Q23" s="77"/>
      <c r="R23" s="11"/>
      <c r="S23" s="79"/>
      <c r="T23" s="9"/>
      <c r="U23" s="19"/>
      <c r="V23" s="19"/>
      <c r="W23" s="77"/>
      <c r="X23" s="11"/>
      <c r="Y23" s="77"/>
      <c r="Z23" s="11"/>
      <c r="AA23" s="10"/>
      <c r="AB23" s="81"/>
      <c r="AE23" s="82"/>
      <c r="AF23" s="73"/>
      <c r="AG23" s="35">
        <f ca="1">AQ13</f>
        <v>6</v>
      </c>
      <c r="AH23" s="74"/>
      <c r="AI23" s="73"/>
      <c r="AJ23" s="35">
        <f ca="1">AU13</f>
        <v>6</v>
      </c>
      <c r="AK23" s="74"/>
      <c r="AL23" s="73"/>
      <c r="AM23" s="35">
        <f ca="1">AG23</f>
        <v>6</v>
      </c>
      <c r="AN23" s="12"/>
      <c r="AP23" s="4"/>
      <c r="AQ23" s="4"/>
      <c r="AR23" s="4"/>
      <c r="AS23" s="4"/>
      <c r="AT23" s="4"/>
      <c r="AU23" s="4"/>
      <c r="AV23" s="4"/>
      <c r="AX23" s="2"/>
      <c r="AY23" s="12"/>
      <c r="BA23" s="12"/>
      <c r="BB23" s="47"/>
      <c r="BC23" s="47"/>
      <c r="BD23" s="4"/>
      <c r="BF23" s="2">
        <f t="shared" ca="1" si="0"/>
        <v>0.55429814025704949</v>
      </c>
      <c r="BG23" s="12">
        <f t="shared" ca="1" si="1"/>
        <v>31</v>
      </c>
      <c r="BI23" s="4">
        <v>23</v>
      </c>
      <c r="BJ23" s="12">
        <v>6</v>
      </c>
      <c r="BK23" s="12">
        <v>1</v>
      </c>
      <c r="BL23" s="12">
        <v>4</v>
      </c>
    </row>
    <row r="24" spans="1:65" ht="48" customHeight="1" thickBot="1" x14ac:dyDescent="0.3">
      <c r="B24" s="75" t="str">
        <f t="shared" ref="B24:B25" si="12">B1</f>
        <v>同分母分数のひき算 帯分数－帯整数 答え真分数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94">
        <f>Z1</f>
        <v>1</v>
      </c>
      <c r="AA24" s="94"/>
      <c r="AB24" s="95"/>
      <c r="AE24" s="37"/>
      <c r="AI24" s="37"/>
      <c r="AX24" s="2"/>
      <c r="AY24" s="12"/>
      <c r="AZ24" s="3"/>
      <c r="BA24" s="12"/>
      <c r="BB24" s="47"/>
      <c r="BC24" s="47"/>
      <c r="BD24" s="4"/>
      <c r="BF24" s="2">
        <f t="shared" ca="1" si="0"/>
        <v>0.90575805655844832</v>
      </c>
      <c r="BG24" s="12">
        <f t="shared" ca="1" si="1"/>
        <v>10</v>
      </c>
      <c r="BH24" s="3"/>
      <c r="BI24" s="4">
        <v>24</v>
      </c>
      <c r="BJ24" s="12">
        <v>6</v>
      </c>
      <c r="BK24" s="12">
        <v>1</v>
      </c>
      <c r="BL24" s="12">
        <v>5</v>
      </c>
    </row>
    <row r="25" spans="1:65" ht="45.95" customHeight="1" thickBot="1" x14ac:dyDescent="0.3">
      <c r="B25" s="62" t="str">
        <f t="shared" si="12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66"/>
      <c r="J25" s="66"/>
      <c r="K25" s="66"/>
      <c r="L25" s="67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8"/>
      <c r="AB25" s="50"/>
      <c r="AF25" s="38" t="s">
        <v>14</v>
      </c>
      <c r="AI25" s="37" t="s">
        <v>15</v>
      </c>
      <c r="AJ25" s="37" t="s">
        <v>29</v>
      </c>
      <c r="AK25" s="37"/>
      <c r="AX25" s="2"/>
      <c r="AY25" s="12"/>
      <c r="BA25" s="12"/>
      <c r="BB25" s="47"/>
      <c r="BC25" s="47"/>
      <c r="BD25" s="4"/>
      <c r="BF25" s="2">
        <f t="shared" ca="1" si="0"/>
        <v>0.21981142209636906</v>
      </c>
      <c r="BG25" s="12">
        <f t="shared" ca="1" si="1"/>
        <v>55</v>
      </c>
      <c r="BI25" s="4">
        <v>25</v>
      </c>
      <c r="BJ25" s="12">
        <v>6</v>
      </c>
      <c r="BK25" s="12">
        <v>2</v>
      </c>
      <c r="BL25" s="12">
        <v>1</v>
      </c>
    </row>
    <row r="26" spans="1:65" ht="20.100000000000001" customHeight="1" x14ac:dyDescent="0.25">
      <c r="AB26" s="9"/>
      <c r="AX26" s="2"/>
      <c r="AY26" s="12"/>
      <c r="BA26" s="12"/>
      <c r="BB26" s="47"/>
      <c r="BC26" s="47"/>
      <c r="BD26" s="4"/>
      <c r="BF26" s="2">
        <f t="shared" ca="1" si="0"/>
        <v>0.56859442869640908</v>
      </c>
      <c r="BG26" s="12">
        <f t="shared" ca="1" si="1"/>
        <v>29</v>
      </c>
      <c r="BI26" s="4">
        <v>26</v>
      </c>
      <c r="BJ26" s="12">
        <v>6</v>
      </c>
      <c r="BK26" s="12">
        <v>2</v>
      </c>
      <c r="BL26" s="12">
        <v>3</v>
      </c>
    </row>
    <row r="27" spans="1:65" ht="48.95" customHeight="1" x14ac:dyDescent="0.55000000000000004">
      <c r="A27" s="69" t="str">
        <f t="shared" ref="A27:K28" si="13">A4</f>
        <v>(1)</v>
      </c>
      <c r="B27" s="58">
        <f t="shared" ca="1" si="13"/>
        <v>2</v>
      </c>
      <c r="C27" s="20"/>
      <c r="D27" s="23">
        <f t="shared" ca="1" si="13"/>
        <v>2</v>
      </c>
      <c r="E27" s="22">
        <f t="shared" si="13"/>
        <v>0</v>
      </c>
      <c r="F27" s="60" t="str">
        <f t="shared" si="13"/>
        <v>－</v>
      </c>
      <c r="G27" s="58">
        <f t="shared" ca="1" si="13"/>
        <v>2</v>
      </c>
      <c r="H27" s="20"/>
      <c r="I27" s="23">
        <f t="shared" ca="1" si="13"/>
        <v>1</v>
      </c>
      <c r="J27" s="16"/>
      <c r="K27" s="71" t="str">
        <f t="shared" si="13"/>
        <v>＝</v>
      </c>
      <c r="L27" s="28"/>
      <c r="M27" s="52">
        <f ca="1">IF(AN27="B",B27-1,B27-G27)</f>
        <v>0</v>
      </c>
      <c r="N27" s="29"/>
      <c r="O27" s="27">
        <f ca="1">IF(AN27="B",D27+D28,D27-I27)</f>
        <v>1</v>
      </c>
      <c r="P27" s="30"/>
      <c r="Q27" s="54" t="str">
        <f ca="1">IF(AN27="B","－","")</f>
        <v/>
      </c>
      <c r="R27" s="28"/>
      <c r="S27" s="52" t="str">
        <f ca="1">IF(AN27="B",G27,"")</f>
        <v/>
      </c>
      <c r="T27" s="6"/>
      <c r="U27" s="27" t="str">
        <f ca="1">IF(AN27="B",I27,"")</f>
        <v/>
      </c>
      <c r="V27" s="31"/>
      <c r="W27" s="54" t="str">
        <f ca="1">IF(AN27="B","＝","")</f>
        <v/>
      </c>
      <c r="X27" s="28"/>
      <c r="Y27" s="52" t="str">
        <f ca="1">IF(AN27="B",M27-S27,"")</f>
        <v/>
      </c>
      <c r="Z27" s="28"/>
      <c r="AA27" s="27" t="str">
        <f ca="1">IF(AN27="B",O27-U27,"")</f>
        <v/>
      </c>
      <c r="AB27" s="48"/>
      <c r="AE27" s="12" t="s">
        <v>19</v>
      </c>
      <c r="AF27" s="12">
        <f ca="1">B27-G27</f>
        <v>0</v>
      </c>
      <c r="AG27" s="39" t="str">
        <f ca="1">IF(AF27=0,"B","A")</f>
        <v>B</v>
      </c>
      <c r="AI27" s="12">
        <f ca="1">D28</f>
        <v>5</v>
      </c>
      <c r="AJ27" s="12">
        <f ca="1">D27-I27</f>
        <v>1</v>
      </c>
      <c r="AK27" s="4"/>
      <c r="AL27" s="40" t="str">
        <f ca="1">IF(AJ27&gt;0,"A",IF(AJ27&lt;0,"B","C"))</f>
        <v>A</v>
      </c>
      <c r="AM27" s="12" t="str">
        <f ca="1">AG27&amp;AL27</f>
        <v>BA</v>
      </c>
      <c r="AN27" s="41" t="str">
        <f ca="1">IF(AM27="AA","A",IF(AM27="AB","B",IF(AM27="AC","C",IF(AM27="BA","D",IF(AM27="BB","E","F")))))</f>
        <v>D</v>
      </c>
      <c r="AX27" s="2"/>
      <c r="AY27" s="12"/>
      <c r="BA27" s="12"/>
      <c r="BB27" s="47"/>
      <c r="BC27" s="47"/>
      <c r="BD27" s="4"/>
      <c r="BF27" s="2">
        <f t="shared" ca="1" si="0"/>
        <v>0.21331430535755103</v>
      </c>
      <c r="BG27" s="12">
        <f t="shared" ca="1" si="1"/>
        <v>56</v>
      </c>
      <c r="BI27" s="4">
        <v>27</v>
      </c>
      <c r="BJ27" s="12">
        <v>6</v>
      </c>
      <c r="BK27" s="12">
        <v>2</v>
      </c>
      <c r="BL27" s="12">
        <v>4</v>
      </c>
    </row>
    <row r="28" spans="1:65" ht="48.95" customHeight="1" x14ac:dyDescent="0.25">
      <c r="A28" s="70"/>
      <c r="B28" s="59"/>
      <c r="C28" s="21"/>
      <c r="D28" s="24">
        <f t="shared" ca="1" si="13"/>
        <v>5</v>
      </c>
      <c r="E28" s="8">
        <f t="shared" si="13"/>
        <v>0</v>
      </c>
      <c r="F28" s="61"/>
      <c r="G28" s="59"/>
      <c r="H28" s="21"/>
      <c r="I28" s="24">
        <f ca="1">I5</f>
        <v>5</v>
      </c>
      <c r="J28" s="8"/>
      <c r="K28" s="72"/>
      <c r="L28" s="32"/>
      <c r="M28" s="53"/>
      <c r="N28" s="42"/>
      <c r="O28" s="44">
        <f ca="1">D28</f>
        <v>5</v>
      </c>
      <c r="P28" s="43"/>
      <c r="Q28" s="55"/>
      <c r="R28" s="32"/>
      <c r="S28" s="53"/>
      <c r="T28" s="9"/>
      <c r="U28" s="44" t="str">
        <f ca="1">IF(AN27="B",I28,"")</f>
        <v/>
      </c>
      <c r="V28" s="33"/>
      <c r="W28" s="55"/>
      <c r="X28" s="32"/>
      <c r="Y28" s="53"/>
      <c r="Z28" s="32"/>
      <c r="AA28" s="44" t="str">
        <f ca="1">IF(AN27="B",D28,"")</f>
        <v/>
      </c>
      <c r="AB28" s="49"/>
      <c r="AE28" s="4"/>
      <c r="AF28" s="12"/>
      <c r="AI28" s="12"/>
      <c r="AJ28" s="12"/>
      <c r="AK28" s="4"/>
      <c r="AL28" s="12"/>
      <c r="AM28" s="12"/>
      <c r="AX28" s="2"/>
      <c r="AY28" s="12"/>
      <c r="BA28" s="12"/>
      <c r="BB28" s="47"/>
      <c r="BC28" s="47"/>
      <c r="BD28" s="4"/>
      <c r="BF28" s="2">
        <f t="shared" ca="1" si="0"/>
        <v>0.15604342279288275</v>
      </c>
      <c r="BG28" s="12">
        <f t="shared" ca="1" si="1"/>
        <v>60</v>
      </c>
      <c r="BI28" s="4">
        <v>28</v>
      </c>
      <c r="BJ28" s="12">
        <v>6</v>
      </c>
      <c r="BK28" s="12">
        <v>2</v>
      </c>
      <c r="BL28" s="12">
        <v>5</v>
      </c>
    </row>
    <row r="29" spans="1:65" ht="48.95" customHeight="1" x14ac:dyDescent="0.55000000000000004">
      <c r="A29" s="56" t="str">
        <f t="shared" ref="A29:K30" si="14">A6</f>
        <v>(2)</v>
      </c>
      <c r="B29" s="58">
        <f t="shared" ca="1" si="14"/>
        <v>5</v>
      </c>
      <c r="C29" s="20"/>
      <c r="D29" s="23">
        <f t="shared" ca="1" si="14"/>
        <v>2</v>
      </c>
      <c r="E29" s="22">
        <f t="shared" si="14"/>
        <v>0</v>
      </c>
      <c r="F29" s="60" t="str">
        <f t="shared" si="14"/>
        <v>－</v>
      </c>
      <c r="G29" s="58">
        <f t="shared" ca="1" si="14"/>
        <v>4</v>
      </c>
      <c r="H29" s="20"/>
      <c r="I29" s="23">
        <f t="shared" ca="1" si="14"/>
        <v>6</v>
      </c>
      <c r="J29" s="25"/>
      <c r="K29" s="60" t="str">
        <f t="shared" si="14"/>
        <v>＝</v>
      </c>
      <c r="L29" s="7"/>
      <c r="M29" s="52">
        <f ca="1">IF(AN29="B",B29-1,B29-G29)</f>
        <v>4</v>
      </c>
      <c r="N29" s="29"/>
      <c r="O29" s="27">
        <f ca="1">IF(AN29="B",D29+D30,D29-I29)</f>
        <v>9</v>
      </c>
      <c r="P29" s="30"/>
      <c r="Q29" s="54" t="str">
        <f ca="1">IF(AN29="B","－","")</f>
        <v>－</v>
      </c>
      <c r="R29" s="28"/>
      <c r="S29" s="52">
        <f ca="1">IF(AN29="B",G29,"")</f>
        <v>4</v>
      </c>
      <c r="T29" s="6"/>
      <c r="U29" s="27">
        <f ca="1">IF(AN29="B",I29,"")</f>
        <v>6</v>
      </c>
      <c r="V29" s="31"/>
      <c r="W29" s="54" t="str">
        <f ca="1">IF(AN29="B","＝","")</f>
        <v>＝</v>
      </c>
      <c r="X29" s="28"/>
      <c r="Y29" s="52">
        <f ca="1">IF(AN29="B",M29-S29,"")</f>
        <v>0</v>
      </c>
      <c r="Z29" s="28"/>
      <c r="AA29" s="27">
        <f ca="1">IF(AN29="B",O29-U29,"")</f>
        <v>3</v>
      </c>
      <c r="AB29" s="48" t="e">
        <f ca="1">MOD(W29,W30)</f>
        <v>#VALUE!</v>
      </c>
      <c r="AE29" s="12" t="s">
        <v>20</v>
      </c>
      <c r="AF29" s="12">
        <f ca="1">B29-G29</f>
        <v>1</v>
      </c>
      <c r="AG29" s="39" t="str">
        <f ca="1">IF(AF29=0,"B","A")</f>
        <v>A</v>
      </c>
      <c r="AI29" s="12">
        <f ca="1">D30</f>
        <v>7</v>
      </c>
      <c r="AJ29" s="12">
        <f ca="1">D29-I29</f>
        <v>-4</v>
      </c>
      <c r="AK29" s="4"/>
      <c r="AL29" s="40" t="str">
        <f ca="1">IF(AJ29&gt;0,"A",IF(AJ29&lt;0,"B","C"))</f>
        <v>B</v>
      </c>
      <c r="AM29" s="12" t="str">
        <f ca="1">AG29&amp;AL29</f>
        <v>AB</v>
      </c>
      <c r="AN29" s="41" t="str">
        <f ca="1">IF(AM29="AA","A",IF(AM29="AB","B",IF(AM29="AC","C",IF(AM29="BA","D",IF(AM29="BB","E","F")))))</f>
        <v>B</v>
      </c>
      <c r="AX29" s="2"/>
      <c r="AY29" s="12"/>
      <c r="BA29" s="12"/>
      <c r="BB29" s="47"/>
      <c r="BC29" s="47"/>
      <c r="BD29" s="4"/>
      <c r="BF29" s="2">
        <f t="shared" ca="1" si="0"/>
        <v>0.22819032319460353</v>
      </c>
      <c r="BG29" s="12">
        <f t="shared" ca="1" si="1"/>
        <v>54</v>
      </c>
      <c r="BI29" s="4">
        <v>29</v>
      </c>
      <c r="BJ29" s="12">
        <v>6</v>
      </c>
      <c r="BK29" s="12">
        <v>3</v>
      </c>
      <c r="BL29" s="12">
        <v>1</v>
      </c>
    </row>
    <row r="30" spans="1:65" ht="48.95" customHeight="1" x14ac:dyDescent="0.25">
      <c r="A30" s="57"/>
      <c r="B30" s="59"/>
      <c r="C30" s="21"/>
      <c r="D30" s="24">
        <f t="shared" ca="1" si="14"/>
        <v>7</v>
      </c>
      <c r="E30" s="8">
        <f t="shared" si="14"/>
        <v>0</v>
      </c>
      <c r="F30" s="61"/>
      <c r="G30" s="59"/>
      <c r="H30" s="21"/>
      <c r="I30" s="24">
        <f t="shared" ca="1" si="14"/>
        <v>7</v>
      </c>
      <c r="J30" s="26"/>
      <c r="K30" s="61"/>
      <c r="L30" s="11"/>
      <c r="M30" s="53"/>
      <c r="N30" s="42"/>
      <c r="O30" s="44">
        <f ca="1">D30</f>
        <v>7</v>
      </c>
      <c r="P30" s="43"/>
      <c r="Q30" s="55"/>
      <c r="R30" s="32"/>
      <c r="S30" s="53"/>
      <c r="T30" s="9"/>
      <c r="U30" s="44">
        <f ca="1">IF(AN29="B",I30,"")</f>
        <v>7</v>
      </c>
      <c r="V30" s="33"/>
      <c r="W30" s="55"/>
      <c r="X30" s="32"/>
      <c r="Y30" s="53"/>
      <c r="Z30" s="32"/>
      <c r="AA30" s="44">
        <f ca="1">IF(AN29="B",D30,"")</f>
        <v>7</v>
      </c>
      <c r="AB30" s="49">
        <f ca="1">D30</f>
        <v>7</v>
      </c>
      <c r="AE30" s="4"/>
      <c r="AF30" s="12"/>
      <c r="AI30" s="12"/>
      <c r="AJ30" s="12"/>
      <c r="AK30" s="4"/>
      <c r="AL30" s="12"/>
      <c r="AM30" s="12"/>
      <c r="AX30" s="2"/>
      <c r="AY30" s="12"/>
      <c r="BA30" s="12"/>
      <c r="BB30" s="47"/>
      <c r="BC30" s="47"/>
      <c r="BD30" s="4"/>
      <c r="BF30" s="2">
        <f t="shared" ca="1" si="0"/>
        <v>0.24309824506869082</v>
      </c>
      <c r="BG30" s="12">
        <f t="shared" ca="1" si="1"/>
        <v>52</v>
      </c>
      <c r="BI30" s="4">
        <v>30</v>
      </c>
      <c r="BJ30" s="12">
        <v>6</v>
      </c>
      <c r="BK30" s="12">
        <v>3</v>
      </c>
      <c r="BL30" s="12">
        <v>2</v>
      </c>
    </row>
    <row r="31" spans="1:65" ht="48.95" customHeight="1" x14ac:dyDescent="0.55000000000000004">
      <c r="A31" s="56" t="str">
        <f t="shared" ref="A31:K32" si="15">A8</f>
        <v>(3)</v>
      </c>
      <c r="B31" s="58">
        <f t="shared" ca="1" si="15"/>
        <v>4</v>
      </c>
      <c r="C31" s="20"/>
      <c r="D31" s="23">
        <f t="shared" ca="1" si="15"/>
        <v>2</v>
      </c>
      <c r="E31" s="22">
        <f t="shared" si="15"/>
        <v>0</v>
      </c>
      <c r="F31" s="60" t="str">
        <f t="shared" si="15"/>
        <v>－</v>
      </c>
      <c r="G31" s="58">
        <f t="shared" ca="1" si="15"/>
        <v>3</v>
      </c>
      <c r="H31" s="20"/>
      <c r="I31" s="23">
        <f t="shared" ca="1" si="15"/>
        <v>4</v>
      </c>
      <c r="J31" s="25"/>
      <c r="K31" s="60" t="str">
        <f t="shared" si="15"/>
        <v>＝</v>
      </c>
      <c r="L31" s="7"/>
      <c r="M31" s="52">
        <f ca="1">IF(AN31="B",B31-1,B31-G31)</f>
        <v>3</v>
      </c>
      <c r="N31" s="29"/>
      <c r="O31" s="27">
        <f ca="1">IF(AN31="B",D31+D32,D31-I31)</f>
        <v>9</v>
      </c>
      <c r="P31" s="30"/>
      <c r="Q31" s="54" t="str">
        <f ca="1">IF(AN31="B","－","")</f>
        <v>－</v>
      </c>
      <c r="R31" s="28"/>
      <c r="S31" s="52">
        <f ca="1">IF(AN31="B",G31,"")</f>
        <v>3</v>
      </c>
      <c r="T31" s="6"/>
      <c r="U31" s="27">
        <f ca="1">IF(AN31="B",I31,"")</f>
        <v>4</v>
      </c>
      <c r="V31" s="31"/>
      <c r="W31" s="54" t="str">
        <f ca="1">IF(AN31="B","＝","")</f>
        <v>＝</v>
      </c>
      <c r="X31" s="28"/>
      <c r="Y31" s="52">
        <f ca="1">IF(AN31="B",M31-S31,"")</f>
        <v>0</v>
      </c>
      <c r="Z31" s="28"/>
      <c r="AA31" s="27">
        <f ca="1">IF(AN31="B",O31-U31,"")</f>
        <v>5</v>
      </c>
      <c r="AB31" s="48" t="e">
        <f ca="1">MOD(W31,W32)</f>
        <v>#VALUE!</v>
      </c>
      <c r="AE31" s="12" t="s">
        <v>21</v>
      </c>
      <c r="AF31" s="12">
        <f ca="1">B31-G31</f>
        <v>1</v>
      </c>
      <c r="AG31" s="39" t="str">
        <f ca="1">IF(AF31=0,"B","A")</f>
        <v>A</v>
      </c>
      <c r="AI31" s="12">
        <f ca="1">D32</f>
        <v>7</v>
      </c>
      <c r="AJ31" s="12">
        <f ca="1">D31-I31</f>
        <v>-2</v>
      </c>
      <c r="AK31" s="4"/>
      <c r="AL31" s="40" t="str">
        <f ca="1">IF(AJ31&gt;0,"A",IF(AJ31&lt;0,"B","C"))</f>
        <v>B</v>
      </c>
      <c r="AM31" s="12" t="str">
        <f ca="1">AG31&amp;AL31</f>
        <v>AB</v>
      </c>
      <c r="AN31" s="41" t="str">
        <f ca="1">IF(AM31="AA","A",IF(AM31="AB","B",IF(AM31="AC","C",IF(AM31="BA","D",IF(AM31="BB","E","F")))))</f>
        <v>B</v>
      </c>
      <c r="AX31" s="2"/>
      <c r="AY31" s="12"/>
      <c r="BA31" s="12"/>
      <c r="BB31" s="47"/>
      <c r="BC31" s="47"/>
      <c r="BD31" s="4"/>
      <c r="BF31" s="2">
        <f t="shared" ca="1" si="0"/>
        <v>0.3421187639136859</v>
      </c>
      <c r="BG31" s="12">
        <f t="shared" ca="1" si="1"/>
        <v>43</v>
      </c>
      <c r="BI31" s="4">
        <v>31</v>
      </c>
      <c r="BJ31" s="12">
        <v>6</v>
      </c>
      <c r="BK31" s="12">
        <v>3</v>
      </c>
      <c r="BL31" s="12">
        <v>4</v>
      </c>
      <c r="BM31" s="4"/>
    </row>
    <row r="32" spans="1:65" ht="48.95" customHeight="1" x14ac:dyDescent="0.25">
      <c r="A32" s="57"/>
      <c r="B32" s="59"/>
      <c r="C32" s="21"/>
      <c r="D32" s="24">
        <f t="shared" ca="1" si="15"/>
        <v>7</v>
      </c>
      <c r="E32" s="8">
        <f t="shared" si="15"/>
        <v>0</v>
      </c>
      <c r="F32" s="61"/>
      <c r="G32" s="59"/>
      <c r="H32" s="21"/>
      <c r="I32" s="24">
        <f t="shared" ca="1" si="15"/>
        <v>7</v>
      </c>
      <c r="J32" s="26"/>
      <c r="K32" s="61"/>
      <c r="L32" s="11"/>
      <c r="M32" s="53"/>
      <c r="N32" s="42"/>
      <c r="O32" s="44">
        <f ca="1">D32</f>
        <v>7</v>
      </c>
      <c r="P32" s="43"/>
      <c r="Q32" s="55"/>
      <c r="R32" s="32"/>
      <c r="S32" s="53"/>
      <c r="T32" s="9"/>
      <c r="U32" s="44">
        <f ca="1">IF(AN31="B",I32,"")</f>
        <v>7</v>
      </c>
      <c r="V32" s="33"/>
      <c r="W32" s="55"/>
      <c r="X32" s="32"/>
      <c r="Y32" s="53"/>
      <c r="Z32" s="32"/>
      <c r="AA32" s="44">
        <f ca="1">IF(AN31="B",D32,"")</f>
        <v>7</v>
      </c>
      <c r="AB32" s="49">
        <f ca="1">D32</f>
        <v>7</v>
      </c>
      <c r="AE32" s="4"/>
      <c r="AF32" s="12"/>
      <c r="AI32" s="12"/>
      <c r="AJ32" s="12"/>
      <c r="AK32" s="4"/>
      <c r="AL32" s="12"/>
      <c r="AM32" s="12"/>
      <c r="AX32" s="2"/>
      <c r="AY32" s="12"/>
      <c r="BA32" s="12"/>
      <c r="BB32" s="47"/>
      <c r="BC32" s="47"/>
      <c r="BD32" s="4"/>
      <c r="BF32" s="2">
        <f t="shared" ca="1" si="0"/>
        <v>0.94422599685358333</v>
      </c>
      <c r="BG32" s="12">
        <f t="shared" ca="1" si="1"/>
        <v>4</v>
      </c>
      <c r="BI32" s="4">
        <v>32</v>
      </c>
      <c r="BJ32" s="12">
        <v>6</v>
      </c>
      <c r="BK32" s="12">
        <v>3</v>
      </c>
      <c r="BL32" s="12">
        <v>5</v>
      </c>
      <c r="BM32" s="4"/>
    </row>
    <row r="33" spans="1:65" ht="48.95" customHeight="1" x14ac:dyDescent="0.55000000000000004">
      <c r="A33" s="56" t="str">
        <f t="shared" ref="A33:K34" si="16">A10</f>
        <v>(4)</v>
      </c>
      <c r="B33" s="58">
        <f t="shared" ca="1" si="16"/>
        <v>6</v>
      </c>
      <c r="C33" s="20"/>
      <c r="D33" s="23">
        <f t="shared" ca="1" si="16"/>
        <v>1</v>
      </c>
      <c r="E33" s="22">
        <f t="shared" si="16"/>
        <v>0</v>
      </c>
      <c r="F33" s="60" t="str">
        <f t="shared" si="16"/>
        <v>－</v>
      </c>
      <c r="G33" s="58">
        <f t="shared" ca="1" si="16"/>
        <v>5</v>
      </c>
      <c r="H33" s="20"/>
      <c r="I33" s="23">
        <f t="shared" ca="1" si="16"/>
        <v>2</v>
      </c>
      <c r="J33" s="25"/>
      <c r="K33" s="60" t="str">
        <f t="shared" si="16"/>
        <v>＝</v>
      </c>
      <c r="L33" s="7"/>
      <c r="M33" s="52">
        <f ca="1">IF(AN33="B",B33-1,B33-G33)</f>
        <v>5</v>
      </c>
      <c r="N33" s="29"/>
      <c r="O33" s="27">
        <f ca="1">IF(AN33="B",D33+D34,D33-I33)</f>
        <v>6</v>
      </c>
      <c r="P33" s="30"/>
      <c r="Q33" s="54" t="str">
        <f ca="1">IF(AN33="B","－","")</f>
        <v>－</v>
      </c>
      <c r="R33" s="28"/>
      <c r="S33" s="52">
        <f ca="1">IF(AN33="B",G33,"")</f>
        <v>5</v>
      </c>
      <c r="T33" s="6"/>
      <c r="U33" s="27">
        <f ca="1">IF(AN33="B",I33,"")</f>
        <v>2</v>
      </c>
      <c r="V33" s="31"/>
      <c r="W33" s="54" t="str">
        <f ca="1">IF(AN33="B","＝","")</f>
        <v>＝</v>
      </c>
      <c r="X33" s="28"/>
      <c r="Y33" s="52">
        <f ca="1">IF(AN33="B",M33-S33,"")</f>
        <v>0</v>
      </c>
      <c r="Z33" s="28"/>
      <c r="AA33" s="27">
        <f ca="1">IF(AN33="B",O33-U33,"")</f>
        <v>4</v>
      </c>
      <c r="AB33" s="48" t="e">
        <f ca="1">MOD(W33,W34)</f>
        <v>#VALUE!</v>
      </c>
      <c r="AE33" s="12" t="s">
        <v>22</v>
      </c>
      <c r="AF33" s="12">
        <f ca="1">B33-G33</f>
        <v>1</v>
      </c>
      <c r="AG33" s="39" t="str">
        <f ca="1">IF(AF33=0,"B","A")</f>
        <v>A</v>
      </c>
      <c r="AI33" s="12">
        <f ca="1">D34</f>
        <v>5</v>
      </c>
      <c r="AJ33" s="12">
        <f ca="1">D33-I33</f>
        <v>-1</v>
      </c>
      <c r="AK33" s="4"/>
      <c r="AL33" s="40" t="str">
        <f ca="1">IF(AJ33&gt;0,"A",IF(AJ33&lt;0,"B","C"))</f>
        <v>B</v>
      </c>
      <c r="AM33" s="12" t="str">
        <f ca="1">AG33&amp;AL33</f>
        <v>AB</v>
      </c>
      <c r="AN33" s="41" t="str">
        <f ca="1">IF(AM33="AA","A",IF(AM33="AB","B",IF(AM33="AC","C",IF(AM33="BA","D",IF(AM33="BB","E","F")))))</f>
        <v>B</v>
      </c>
      <c r="AX33" s="2"/>
      <c r="AY33" s="12"/>
      <c r="BA33" s="12"/>
      <c r="BB33" s="47"/>
      <c r="BC33" s="47"/>
      <c r="BD33" s="4"/>
      <c r="BF33" s="2">
        <f t="shared" ca="1" si="0"/>
        <v>0.75405093924283029</v>
      </c>
      <c r="BG33" s="12">
        <f t="shared" ca="1" si="1"/>
        <v>19</v>
      </c>
      <c r="BI33" s="4">
        <v>33</v>
      </c>
      <c r="BJ33" s="12">
        <v>6</v>
      </c>
      <c r="BK33" s="12">
        <v>4</v>
      </c>
      <c r="BL33" s="12">
        <v>1</v>
      </c>
      <c r="BM33" s="4"/>
    </row>
    <row r="34" spans="1:65" ht="48.95" customHeight="1" x14ac:dyDescent="0.25">
      <c r="A34" s="57"/>
      <c r="B34" s="59"/>
      <c r="C34" s="21"/>
      <c r="D34" s="24">
        <f t="shared" ca="1" si="16"/>
        <v>5</v>
      </c>
      <c r="E34" s="8">
        <f t="shared" si="16"/>
        <v>0</v>
      </c>
      <c r="F34" s="61"/>
      <c r="G34" s="59"/>
      <c r="H34" s="21"/>
      <c r="I34" s="24">
        <f t="shared" ca="1" si="16"/>
        <v>5</v>
      </c>
      <c r="J34" s="26"/>
      <c r="K34" s="61"/>
      <c r="L34" s="11"/>
      <c r="M34" s="53"/>
      <c r="N34" s="42"/>
      <c r="O34" s="44">
        <f ca="1">D34</f>
        <v>5</v>
      </c>
      <c r="P34" s="43"/>
      <c r="Q34" s="55"/>
      <c r="R34" s="32"/>
      <c r="S34" s="53"/>
      <c r="T34" s="9"/>
      <c r="U34" s="44">
        <f ca="1">IF(AN33="B",I34,"")</f>
        <v>5</v>
      </c>
      <c r="V34" s="33"/>
      <c r="W34" s="55"/>
      <c r="X34" s="32"/>
      <c r="Y34" s="53"/>
      <c r="Z34" s="32"/>
      <c r="AA34" s="44">
        <f ca="1">IF(AN33="B",D34,"")</f>
        <v>5</v>
      </c>
      <c r="AB34" s="49">
        <f ca="1">D34</f>
        <v>5</v>
      </c>
      <c r="AE34" s="4"/>
      <c r="AF34" s="12"/>
      <c r="AI34" s="12"/>
      <c r="AJ34" s="12"/>
      <c r="AK34" s="4"/>
      <c r="AL34" s="12"/>
      <c r="AM34" s="12"/>
      <c r="AX34" s="2"/>
      <c r="AY34" s="12"/>
      <c r="BA34" s="12"/>
      <c r="BB34" s="47"/>
      <c r="BC34" s="47"/>
      <c r="BD34" s="4"/>
      <c r="BF34" s="2">
        <f t="shared" ca="1" si="0"/>
        <v>0.32394351922217468</v>
      </c>
      <c r="BG34" s="12">
        <f t="shared" ca="1" si="1"/>
        <v>46</v>
      </c>
      <c r="BI34" s="4">
        <v>34</v>
      </c>
      <c r="BJ34" s="12">
        <v>6</v>
      </c>
      <c r="BK34" s="12">
        <v>4</v>
      </c>
      <c r="BL34" s="12">
        <v>2</v>
      </c>
      <c r="BM34" s="4"/>
    </row>
    <row r="35" spans="1:65" ht="48.95" customHeight="1" x14ac:dyDescent="0.55000000000000004">
      <c r="A35" s="56" t="str">
        <f t="shared" ref="A35:K36" si="17">A12</f>
        <v>(5)</v>
      </c>
      <c r="B35" s="58">
        <f t="shared" ca="1" si="17"/>
        <v>6</v>
      </c>
      <c r="C35" s="20"/>
      <c r="D35" s="23">
        <f t="shared" ca="1" si="17"/>
        <v>6</v>
      </c>
      <c r="E35" s="22">
        <f t="shared" si="17"/>
        <v>0</v>
      </c>
      <c r="F35" s="60" t="str">
        <f t="shared" si="17"/>
        <v>－</v>
      </c>
      <c r="G35" s="58">
        <f t="shared" ca="1" si="17"/>
        <v>6</v>
      </c>
      <c r="H35" s="20"/>
      <c r="I35" s="23">
        <f t="shared" ca="1" si="17"/>
        <v>5</v>
      </c>
      <c r="J35" s="25"/>
      <c r="K35" s="60" t="str">
        <f t="shared" si="17"/>
        <v>＝</v>
      </c>
      <c r="L35" s="7"/>
      <c r="M35" s="52">
        <f ca="1">IF(AN35="B",B35-1,B35-G35)</f>
        <v>0</v>
      </c>
      <c r="N35" s="29"/>
      <c r="O35" s="27">
        <f ca="1">IF(AN35="B",D35+D36,D35-I35)</f>
        <v>1</v>
      </c>
      <c r="P35" s="30"/>
      <c r="Q35" s="54" t="str">
        <f ca="1">IF(AN35="B","－","")</f>
        <v/>
      </c>
      <c r="R35" s="28"/>
      <c r="S35" s="52" t="str">
        <f ca="1">IF(AN35="B",G35,"")</f>
        <v/>
      </c>
      <c r="T35" s="6"/>
      <c r="U35" s="27" t="str">
        <f ca="1">IF(AN35="B",I35,"")</f>
        <v/>
      </c>
      <c r="V35" s="31"/>
      <c r="W35" s="54" t="str">
        <f ca="1">IF(AN35="B","＝","")</f>
        <v/>
      </c>
      <c r="X35" s="28"/>
      <c r="Y35" s="52" t="str">
        <f ca="1">IF(AN35="B",M35-S35,"")</f>
        <v/>
      </c>
      <c r="Z35" s="28"/>
      <c r="AA35" s="27" t="str">
        <f ca="1">IF(AN35="B",O35-U35,"")</f>
        <v/>
      </c>
      <c r="AB35" s="48" t="e">
        <f ca="1">MOD(W35,W36)</f>
        <v>#VALUE!</v>
      </c>
      <c r="AE35" s="12" t="s">
        <v>23</v>
      </c>
      <c r="AF35" s="12">
        <f ca="1">B35-G35</f>
        <v>0</v>
      </c>
      <c r="AG35" s="39" t="str">
        <f ca="1">IF(AF35=0,"B","A")</f>
        <v>B</v>
      </c>
      <c r="AI35" s="12">
        <f ca="1">D36</f>
        <v>7</v>
      </c>
      <c r="AJ35" s="12">
        <f ca="1">D35-I35</f>
        <v>1</v>
      </c>
      <c r="AK35" s="4"/>
      <c r="AL35" s="40" t="str">
        <f ca="1">IF(AJ35&gt;0,"A",IF(AJ35&lt;0,"B","C"))</f>
        <v>A</v>
      </c>
      <c r="AM35" s="12" t="str">
        <f ca="1">AG35&amp;AL35</f>
        <v>BA</v>
      </c>
      <c r="AN35" s="41" t="str">
        <f ca="1">IF(AM35="AA","A",IF(AM35="AB","B",IF(AM35="AC","C",IF(AM35="BA","D",IF(AM35="BB","E","F")))))</f>
        <v>D</v>
      </c>
      <c r="AX35" s="2"/>
      <c r="AY35" s="12"/>
      <c r="BA35" s="12"/>
      <c r="BB35" s="4"/>
      <c r="BC35" s="4"/>
      <c r="BD35" s="4"/>
      <c r="BF35" s="2">
        <f t="shared" ca="1" si="0"/>
        <v>0.3381284568836721</v>
      </c>
      <c r="BG35" s="12">
        <f t="shared" ca="1" si="1"/>
        <v>44</v>
      </c>
      <c r="BI35" s="4">
        <v>35</v>
      </c>
      <c r="BJ35" s="12">
        <v>6</v>
      </c>
      <c r="BK35" s="12">
        <v>4</v>
      </c>
      <c r="BL35" s="12">
        <v>3</v>
      </c>
      <c r="BM35" s="4"/>
    </row>
    <row r="36" spans="1:65" ht="48.95" customHeight="1" x14ac:dyDescent="0.25">
      <c r="A36" s="57"/>
      <c r="B36" s="59"/>
      <c r="C36" s="21"/>
      <c r="D36" s="24">
        <f t="shared" ca="1" si="17"/>
        <v>7</v>
      </c>
      <c r="E36" s="8">
        <f t="shared" si="17"/>
        <v>0</v>
      </c>
      <c r="F36" s="61"/>
      <c r="G36" s="59"/>
      <c r="H36" s="21"/>
      <c r="I36" s="24">
        <f t="shared" ca="1" si="17"/>
        <v>7</v>
      </c>
      <c r="J36" s="26"/>
      <c r="K36" s="61"/>
      <c r="L36" s="11"/>
      <c r="M36" s="53"/>
      <c r="N36" s="42"/>
      <c r="O36" s="44">
        <f ca="1">D36</f>
        <v>7</v>
      </c>
      <c r="P36" s="43"/>
      <c r="Q36" s="55"/>
      <c r="R36" s="32"/>
      <c r="S36" s="53"/>
      <c r="T36" s="9"/>
      <c r="U36" s="44" t="str">
        <f ca="1">IF(AN35="B",I36,"")</f>
        <v/>
      </c>
      <c r="V36" s="33"/>
      <c r="W36" s="55"/>
      <c r="X36" s="32"/>
      <c r="Y36" s="53"/>
      <c r="Z36" s="32"/>
      <c r="AA36" s="44" t="str">
        <f ca="1">IF(AN35="B",D36,"")</f>
        <v/>
      </c>
      <c r="AB36" s="49">
        <f ca="1">D36</f>
        <v>7</v>
      </c>
      <c r="AE36" s="4"/>
      <c r="AF36" s="12"/>
      <c r="AI36" s="12"/>
      <c r="AJ36" s="12"/>
      <c r="AK36" s="4"/>
      <c r="AL36" s="12"/>
      <c r="AM36" s="12"/>
      <c r="AX36" s="2"/>
      <c r="AY36" s="12"/>
      <c r="BA36" s="12"/>
      <c r="BB36" s="4"/>
      <c r="BC36" s="4"/>
      <c r="BD36" s="4"/>
      <c r="BF36" s="2">
        <f t="shared" ca="1" si="0"/>
        <v>0.75639651730203028</v>
      </c>
      <c r="BG36" s="12">
        <f t="shared" ca="1" si="1"/>
        <v>18</v>
      </c>
      <c r="BI36" s="4">
        <v>36</v>
      </c>
      <c r="BJ36" s="12">
        <v>6</v>
      </c>
      <c r="BK36" s="12">
        <v>4</v>
      </c>
      <c r="BL36" s="12">
        <v>5</v>
      </c>
      <c r="BM36" s="4"/>
    </row>
    <row r="37" spans="1:65" ht="48.95" customHeight="1" x14ac:dyDescent="0.55000000000000004">
      <c r="A37" s="56" t="str">
        <f t="shared" ref="A37:K38" si="18">A14</f>
        <v>(6)</v>
      </c>
      <c r="B37" s="58">
        <f t="shared" ca="1" si="18"/>
        <v>2</v>
      </c>
      <c r="C37" s="20"/>
      <c r="D37" s="23">
        <f t="shared" ca="1" si="18"/>
        <v>1</v>
      </c>
      <c r="E37" s="22">
        <f t="shared" si="18"/>
        <v>0</v>
      </c>
      <c r="F37" s="60" t="str">
        <f t="shared" si="18"/>
        <v>－</v>
      </c>
      <c r="G37" s="58">
        <f t="shared" ca="1" si="18"/>
        <v>1</v>
      </c>
      <c r="H37" s="20"/>
      <c r="I37" s="23">
        <f t="shared" ca="1" si="18"/>
        <v>2</v>
      </c>
      <c r="J37" s="25"/>
      <c r="K37" s="60" t="str">
        <f t="shared" si="18"/>
        <v>＝</v>
      </c>
      <c r="L37" s="7"/>
      <c r="M37" s="52">
        <f ca="1">IF(AN37="B",B37-1,B37-G37)</f>
        <v>1</v>
      </c>
      <c r="N37" s="29"/>
      <c r="O37" s="27">
        <f ca="1">IF(AN37="B",D37+D38,D37-I37)</f>
        <v>5</v>
      </c>
      <c r="P37" s="30"/>
      <c r="Q37" s="54" t="str">
        <f ca="1">IF(AN37="B","－","")</f>
        <v>－</v>
      </c>
      <c r="R37" s="28"/>
      <c r="S37" s="52">
        <f ca="1">IF(AN37="B",G37,"")</f>
        <v>1</v>
      </c>
      <c r="T37" s="6"/>
      <c r="U37" s="27">
        <f ca="1">IF(AN37="B",I37,"")</f>
        <v>2</v>
      </c>
      <c r="V37" s="31"/>
      <c r="W37" s="54" t="str">
        <f ca="1">IF(AN37="B","＝","")</f>
        <v>＝</v>
      </c>
      <c r="X37" s="28"/>
      <c r="Y37" s="52">
        <f ca="1">IF(AN37="B",M37-S37,"")</f>
        <v>0</v>
      </c>
      <c r="Z37" s="28"/>
      <c r="AA37" s="27">
        <f ca="1">IF(AN37="B",O37-U37,"")</f>
        <v>3</v>
      </c>
      <c r="AB37" s="48" t="e">
        <f ca="1">MOD(W37,W38)</f>
        <v>#VALUE!</v>
      </c>
      <c r="AE37" s="12" t="s">
        <v>24</v>
      </c>
      <c r="AF37" s="12">
        <f ca="1">B37-G37</f>
        <v>1</v>
      </c>
      <c r="AG37" s="39" t="str">
        <f ca="1">IF(AF37=0,"B","A")</f>
        <v>A</v>
      </c>
      <c r="AI37" s="12">
        <f ca="1">D38</f>
        <v>4</v>
      </c>
      <c r="AJ37" s="12">
        <f ca="1">D37-I37</f>
        <v>-1</v>
      </c>
      <c r="AK37" s="4"/>
      <c r="AL37" s="40" t="str">
        <f ca="1">IF(AJ37&gt;0,"A",IF(AJ37&lt;0,"B","C"))</f>
        <v>B</v>
      </c>
      <c r="AM37" s="12" t="str">
        <f ca="1">AG37&amp;AL37</f>
        <v>AB</v>
      </c>
      <c r="AN37" s="41" t="str">
        <f ca="1">IF(AM37="AA","A",IF(AM37="AB","B",IF(AM37="AC","C",IF(AM37="BA","D",IF(AM37="BB","E","F")))))</f>
        <v>B</v>
      </c>
      <c r="AX37" s="2"/>
      <c r="AY37" s="12"/>
      <c r="BA37" s="4"/>
      <c r="BB37" s="4"/>
      <c r="BC37" s="4"/>
      <c r="BD37" s="4"/>
      <c r="BF37" s="2">
        <f t="shared" ca="1" si="0"/>
        <v>0.73319555324406327</v>
      </c>
      <c r="BG37" s="12">
        <f t="shared" ca="1" si="1"/>
        <v>21</v>
      </c>
      <c r="BI37" s="4">
        <v>37</v>
      </c>
      <c r="BJ37" s="12">
        <v>6</v>
      </c>
      <c r="BK37" s="12">
        <v>5</v>
      </c>
      <c r="BL37" s="12">
        <v>1</v>
      </c>
      <c r="BM37" s="4"/>
    </row>
    <row r="38" spans="1:65" ht="48.95" customHeight="1" x14ac:dyDescent="0.25">
      <c r="A38" s="57"/>
      <c r="B38" s="59"/>
      <c r="C38" s="21"/>
      <c r="D38" s="24">
        <f t="shared" ca="1" si="18"/>
        <v>4</v>
      </c>
      <c r="E38" s="8">
        <f t="shared" si="18"/>
        <v>0</v>
      </c>
      <c r="F38" s="61"/>
      <c r="G38" s="59"/>
      <c r="H38" s="21"/>
      <c r="I38" s="24">
        <f t="shared" ca="1" si="18"/>
        <v>4</v>
      </c>
      <c r="J38" s="26"/>
      <c r="K38" s="61"/>
      <c r="L38" s="11"/>
      <c r="M38" s="53"/>
      <c r="N38" s="42"/>
      <c r="O38" s="44">
        <f ca="1">D38</f>
        <v>4</v>
      </c>
      <c r="P38" s="43"/>
      <c r="Q38" s="55"/>
      <c r="R38" s="32"/>
      <c r="S38" s="53"/>
      <c r="T38" s="9"/>
      <c r="U38" s="44">
        <f ca="1">IF(AN37="B",I38,"")</f>
        <v>4</v>
      </c>
      <c r="V38" s="33"/>
      <c r="W38" s="55"/>
      <c r="X38" s="32"/>
      <c r="Y38" s="53"/>
      <c r="Z38" s="32"/>
      <c r="AA38" s="44">
        <f ca="1">IF(AN37="B",D38,"")</f>
        <v>4</v>
      </c>
      <c r="AB38" s="49">
        <f ca="1">D38</f>
        <v>4</v>
      </c>
      <c r="AE38" s="4"/>
      <c r="AF38" s="12"/>
      <c r="AI38" s="12"/>
      <c r="AJ38" s="12"/>
      <c r="AK38" s="4"/>
      <c r="AL38" s="12"/>
      <c r="AM38" s="12"/>
      <c r="AX38" s="2"/>
      <c r="AY38" s="12"/>
      <c r="BA38" s="4"/>
      <c r="BB38" s="4"/>
      <c r="BC38" s="4"/>
      <c r="BD38" s="4"/>
      <c r="BF38" s="2">
        <f t="shared" ca="1" si="0"/>
        <v>0.97176735773262657</v>
      </c>
      <c r="BG38" s="12">
        <f t="shared" ca="1" si="1"/>
        <v>2</v>
      </c>
      <c r="BI38" s="4">
        <v>38</v>
      </c>
      <c r="BJ38" s="12">
        <v>6</v>
      </c>
      <c r="BK38" s="12">
        <v>5</v>
      </c>
      <c r="BL38" s="12">
        <v>2</v>
      </c>
      <c r="BM38" s="4"/>
    </row>
    <row r="39" spans="1:65" ht="48.95" customHeight="1" x14ac:dyDescent="0.55000000000000004">
      <c r="A39" s="56" t="str">
        <f t="shared" ref="A39:K40" si="19">A16</f>
        <v>(7)</v>
      </c>
      <c r="B39" s="58">
        <f t="shared" ca="1" si="19"/>
        <v>5</v>
      </c>
      <c r="C39" s="20"/>
      <c r="D39" s="23">
        <f t="shared" ca="1" si="19"/>
        <v>2</v>
      </c>
      <c r="E39" s="22">
        <f t="shared" si="19"/>
        <v>0</v>
      </c>
      <c r="F39" s="60" t="str">
        <f t="shared" si="19"/>
        <v>－</v>
      </c>
      <c r="G39" s="58">
        <f t="shared" ca="1" si="19"/>
        <v>4</v>
      </c>
      <c r="H39" s="20"/>
      <c r="I39" s="23">
        <f t="shared" ca="1" si="19"/>
        <v>4</v>
      </c>
      <c r="J39" s="25"/>
      <c r="K39" s="60" t="str">
        <f t="shared" si="19"/>
        <v>＝</v>
      </c>
      <c r="L39" s="7"/>
      <c r="M39" s="52">
        <f ca="1">IF(AN39="B",B39-1,B39-G39)</f>
        <v>4</v>
      </c>
      <c r="N39" s="29"/>
      <c r="O39" s="27">
        <f ca="1">IF(AN39="B",D39+D40,D39-I39)</f>
        <v>8</v>
      </c>
      <c r="P39" s="30"/>
      <c r="Q39" s="54" t="str">
        <f ca="1">IF(AN39="B","－","")</f>
        <v>－</v>
      </c>
      <c r="R39" s="28"/>
      <c r="S39" s="52">
        <f ca="1">IF(AN39="B",G39,"")</f>
        <v>4</v>
      </c>
      <c r="T39" s="6"/>
      <c r="U39" s="27">
        <f ca="1">IF(AN39="B",I39,"")</f>
        <v>4</v>
      </c>
      <c r="V39" s="31"/>
      <c r="W39" s="54" t="str">
        <f ca="1">IF(AN39="B","＝","")</f>
        <v>＝</v>
      </c>
      <c r="X39" s="28"/>
      <c r="Y39" s="52">
        <f ca="1">IF(AN39="B",M39-S39,"")</f>
        <v>0</v>
      </c>
      <c r="Z39" s="28"/>
      <c r="AA39" s="27">
        <f ca="1">IF(AN39="B",O39-U39,"")</f>
        <v>4</v>
      </c>
      <c r="AB39" s="48" t="e">
        <f ca="1">MOD(W39,W40)</f>
        <v>#VALUE!</v>
      </c>
      <c r="AE39" s="12" t="s">
        <v>25</v>
      </c>
      <c r="AF39" s="12">
        <f ca="1">B39-G39</f>
        <v>1</v>
      </c>
      <c r="AG39" s="39" t="str">
        <f ca="1">IF(AF39=0,"B","A")</f>
        <v>A</v>
      </c>
      <c r="AI39" s="12">
        <f ca="1">D40</f>
        <v>6</v>
      </c>
      <c r="AJ39" s="12">
        <f ca="1">D39-I39</f>
        <v>-2</v>
      </c>
      <c r="AK39" s="4"/>
      <c r="AL39" s="40" t="str">
        <f ca="1">IF(AJ39&gt;0,"A",IF(AJ39&lt;0,"B","C"))</f>
        <v>B</v>
      </c>
      <c r="AM39" s="12" t="str">
        <f ca="1">AG39&amp;AL39</f>
        <v>AB</v>
      </c>
      <c r="AN39" s="41" t="str">
        <f ca="1">IF(AM39="AA","A",IF(AM39="AB","B",IF(AM39="AC","C",IF(AM39="BA","D",IF(AM39="BB","E","F")))))</f>
        <v>B</v>
      </c>
      <c r="AX39" s="2"/>
      <c r="AY39" s="12"/>
      <c r="BA39" s="4"/>
      <c r="BB39" s="4"/>
      <c r="BC39" s="4"/>
      <c r="BD39" s="4"/>
      <c r="BF39" s="2">
        <f t="shared" ca="1" si="0"/>
        <v>9.0211192468367729E-2</v>
      </c>
      <c r="BG39" s="12">
        <f t="shared" ca="1" si="1"/>
        <v>64</v>
      </c>
      <c r="BI39" s="4">
        <v>39</v>
      </c>
      <c r="BJ39" s="12">
        <v>6</v>
      </c>
      <c r="BK39" s="12">
        <v>5</v>
      </c>
      <c r="BL39" s="12">
        <v>3</v>
      </c>
      <c r="BM39" s="4"/>
    </row>
    <row r="40" spans="1:65" ht="48.95" customHeight="1" x14ac:dyDescent="0.25">
      <c r="A40" s="57"/>
      <c r="B40" s="59"/>
      <c r="C40" s="21"/>
      <c r="D40" s="24">
        <f t="shared" ca="1" si="19"/>
        <v>6</v>
      </c>
      <c r="E40" s="8">
        <f t="shared" si="19"/>
        <v>0</v>
      </c>
      <c r="F40" s="61"/>
      <c r="G40" s="59"/>
      <c r="H40" s="21"/>
      <c r="I40" s="24">
        <f t="shared" ca="1" si="19"/>
        <v>6</v>
      </c>
      <c r="J40" s="26"/>
      <c r="K40" s="61"/>
      <c r="L40" s="11"/>
      <c r="M40" s="53"/>
      <c r="N40" s="42"/>
      <c r="O40" s="44">
        <f ca="1">D40</f>
        <v>6</v>
      </c>
      <c r="P40" s="43"/>
      <c r="Q40" s="55"/>
      <c r="R40" s="32"/>
      <c r="S40" s="53"/>
      <c r="T40" s="9"/>
      <c r="U40" s="44">
        <f ca="1">IF(AN39="B",I40,"")</f>
        <v>6</v>
      </c>
      <c r="V40" s="33"/>
      <c r="W40" s="55"/>
      <c r="X40" s="32"/>
      <c r="Y40" s="53"/>
      <c r="Z40" s="32"/>
      <c r="AA40" s="44">
        <f ca="1">IF(AN39="B",D40,"")</f>
        <v>6</v>
      </c>
      <c r="AB40" s="49">
        <f ca="1">D40</f>
        <v>6</v>
      </c>
      <c r="AE40" s="4"/>
      <c r="AF40" s="12"/>
      <c r="AI40" s="12"/>
      <c r="AJ40" s="12"/>
      <c r="AK40" s="4"/>
      <c r="AL40" s="12"/>
      <c r="AM40" s="12"/>
      <c r="AX40" s="2"/>
      <c r="AY40" s="12"/>
      <c r="BA40" s="4"/>
      <c r="BB40" s="4"/>
      <c r="BC40" s="4"/>
      <c r="BD40" s="4"/>
      <c r="BF40" s="2">
        <f t="shared" ca="1" si="0"/>
        <v>0.33624171529195979</v>
      </c>
      <c r="BG40" s="12">
        <f t="shared" ca="1" si="1"/>
        <v>45</v>
      </c>
      <c r="BI40" s="4">
        <v>40</v>
      </c>
      <c r="BJ40" s="12">
        <v>6</v>
      </c>
      <c r="BK40" s="12">
        <v>5</v>
      </c>
      <c r="BL40" s="12">
        <v>4</v>
      </c>
      <c r="BM40" s="4"/>
    </row>
    <row r="41" spans="1:65" ht="48.95" customHeight="1" x14ac:dyDescent="0.55000000000000004">
      <c r="A41" s="56" t="str">
        <f t="shared" ref="A41:K42" si="20">A18</f>
        <v>(8)</v>
      </c>
      <c r="B41" s="58">
        <f t="shared" ca="1" si="20"/>
        <v>7</v>
      </c>
      <c r="C41" s="20"/>
      <c r="D41" s="23">
        <f t="shared" ca="1" si="20"/>
        <v>3</v>
      </c>
      <c r="E41" s="22">
        <f t="shared" si="20"/>
        <v>0</v>
      </c>
      <c r="F41" s="60" t="str">
        <f t="shared" si="20"/>
        <v>－</v>
      </c>
      <c r="G41" s="58">
        <f t="shared" ca="1" si="20"/>
        <v>7</v>
      </c>
      <c r="H41" s="20"/>
      <c r="I41" s="23">
        <f t="shared" ca="1" si="20"/>
        <v>1</v>
      </c>
      <c r="J41" s="25"/>
      <c r="K41" s="60" t="str">
        <f t="shared" si="20"/>
        <v>＝</v>
      </c>
      <c r="L41" s="7"/>
      <c r="M41" s="52">
        <f ca="1">IF(AN41="B",B41-1,B41-G41)</f>
        <v>0</v>
      </c>
      <c r="N41" s="29"/>
      <c r="O41" s="27">
        <f ca="1">IF(AN41="B",D41+D42,D41-I41)</f>
        <v>2</v>
      </c>
      <c r="P41" s="30"/>
      <c r="Q41" s="54" t="str">
        <f ca="1">IF(AN41="B","－","")</f>
        <v/>
      </c>
      <c r="R41" s="28"/>
      <c r="S41" s="52" t="str">
        <f ca="1">IF(AN41="B",G41,"")</f>
        <v/>
      </c>
      <c r="T41" s="6"/>
      <c r="U41" s="27" t="str">
        <f ca="1">IF(AN41="B",I41,"")</f>
        <v/>
      </c>
      <c r="V41" s="31"/>
      <c r="W41" s="54" t="str">
        <f ca="1">IF(AN41="B","＝","")</f>
        <v/>
      </c>
      <c r="X41" s="28"/>
      <c r="Y41" s="52" t="str">
        <f ca="1">IF(AN41="B",M41-S41,"")</f>
        <v/>
      </c>
      <c r="Z41" s="28"/>
      <c r="AA41" s="27" t="str">
        <f ca="1">IF(AN41="B",O41-U41,"")</f>
        <v/>
      </c>
      <c r="AB41" s="48" t="e">
        <f ca="1">MOD(W41,W42)</f>
        <v>#VALUE!</v>
      </c>
      <c r="AE41" s="12" t="s">
        <v>26</v>
      </c>
      <c r="AF41" s="12">
        <f ca="1">B41-G41</f>
        <v>0</v>
      </c>
      <c r="AG41" s="39" t="str">
        <f ca="1">IF(AF41=0,"B","A")</f>
        <v>B</v>
      </c>
      <c r="AI41" s="12">
        <f ca="1">D42</f>
        <v>5</v>
      </c>
      <c r="AJ41" s="12">
        <f ca="1">D41-I41</f>
        <v>2</v>
      </c>
      <c r="AK41" s="4"/>
      <c r="AL41" s="40" t="str">
        <f ca="1">IF(AJ41&gt;0,"A",IF(AJ41&lt;0,"B","C"))</f>
        <v>A</v>
      </c>
      <c r="AM41" s="12" t="str">
        <f ca="1">AG41&amp;AL41</f>
        <v>BA</v>
      </c>
      <c r="AN41" s="41" t="str">
        <f ca="1">IF(AM41="AA","A",IF(AM41="AB","B",IF(AM41="AC","C",IF(AM41="BA","D",IF(AM41="BB","E","F")))))</f>
        <v>D</v>
      </c>
      <c r="AX41" s="2"/>
      <c r="AY41" s="12"/>
      <c r="BA41" s="4"/>
      <c r="BB41" s="4"/>
      <c r="BC41" s="4"/>
      <c r="BD41" s="4"/>
      <c r="BF41" s="2">
        <f t="shared" ca="1" si="0"/>
        <v>0.27684823085878751</v>
      </c>
      <c r="BG41" s="12">
        <f t="shared" ca="1" si="1"/>
        <v>49</v>
      </c>
      <c r="BI41" s="4">
        <v>41</v>
      </c>
      <c r="BJ41" s="12">
        <v>6</v>
      </c>
      <c r="BK41" s="12">
        <v>1</v>
      </c>
      <c r="BL41" s="12">
        <v>2</v>
      </c>
      <c r="BM41" s="4"/>
    </row>
    <row r="42" spans="1:65" ht="48.95" customHeight="1" x14ac:dyDescent="0.25">
      <c r="A42" s="57"/>
      <c r="B42" s="59"/>
      <c r="C42" s="21"/>
      <c r="D42" s="24">
        <f t="shared" ca="1" si="20"/>
        <v>5</v>
      </c>
      <c r="E42" s="8">
        <f t="shared" si="20"/>
        <v>0</v>
      </c>
      <c r="F42" s="61"/>
      <c r="G42" s="59"/>
      <c r="H42" s="21"/>
      <c r="I42" s="24">
        <f t="shared" ca="1" si="20"/>
        <v>5</v>
      </c>
      <c r="J42" s="26"/>
      <c r="K42" s="61"/>
      <c r="L42" s="11"/>
      <c r="M42" s="53"/>
      <c r="N42" s="42"/>
      <c r="O42" s="44">
        <f ca="1">D42</f>
        <v>5</v>
      </c>
      <c r="P42" s="43"/>
      <c r="Q42" s="55"/>
      <c r="R42" s="32"/>
      <c r="S42" s="53"/>
      <c r="T42" s="9"/>
      <c r="U42" s="44" t="str">
        <f ca="1">IF(AN41="B",I42,"")</f>
        <v/>
      </c>
      <c r="V42" s="33"/>
      <c r="W42" s="55"/>
      <c r="X42" s="32"/>
      <c r="Y42" s="53"/>
      <c r="Z42" s="32"/>
      <c r="AA42" s="44" t="str">
        <f ca="1">IF(AN41="B",D42,"")</f>
        <v/>
      </c>
      <c r="AB42" s="49">
        <f ca="1">D42</f>
        <v>5</v>
      </c>
      <c r="AE42" s="4"/>
      <c r="AF42" s="36"/>
      <c r="AI42" s="12"/>
      <c r="AJ42" s="12"/>
      <c r="AK42" s="4"/>
      <c r="AL42" s="12"/>
      <c r="AM42" s="12"/>
      <c r="AX42" s="2"/>
      <c r="AY42" s="12"/>
      <c r="BA42" s="4"/>
      <c r="BB42" s="4"/>
      <c r="BC42" s="4"/>
      <c r="BD42" s="4"/>
      <c r="BF42" s="2">
        <f t="shared" ca="1" si="0"/>
        <v>0.11728200439588921</v>
      </c>
      <c r="BG42" s="12">
        <f t="shared" ca="1" si="1"/>
        <v>63</v>
      </c>
      <c r="BI42" s="4">
        <v>42</v>
      </c>
      <c r="BJ42" s="12">
        <v>6</v>
      </c>
      <c r="BK42" s="12">
        <v>1</v>
      </c>
      <c r="BL42" s="12">
        <v>3</v>
      </c>
      <c r="BM42" s="4"/>
    </row>
    <row r="43" spans="1:65" ht="48.95" customHeight="1" x14ac:dyDescent="0.55000000000000004">
      <c r="A43" s="56" t="str">
        <f t="shared" ref="A43:K44" si="21">A20</f>
        <v>(9)</v>
      </c>
      <c r="B43" s="58">
        <f t="shared" ca="1" si="21"/>
        <v>8</v>
      </c>
      <c r="C43" s="20"/>
      <c r="D43" s="23">
        <f t="shared" ca="1" si="21"/>
        <v>1</v>
      </c>
      <c r="E43" s="22">
        <f t="shared" si="21"/>
        <v>0</v>
      </c>
      <c r="F43" s="60" t="str">
        <f t="shared" si="21"/>
        <v>－</v>
      </c>
      <c r="G43" s="58">
        <f t="shared" ca="1" si="21"/>
        <v>7</v>
      </c>
      <c r="H43" s="20"/>
      <c r="I43" s="23">
        <f t="shared" ca="1" si="21"/>
        <v>4</v>
      </c>
      <c r="J43" s="25"/>
      <c r="K43" s="60" t="str">
        <f t="shared" si="21"/>
        <v>＝</v>
      </c>
      <c r="L43" s="7"/>
      <c r="M43" s="52">
        <f ca="1">IF(AN43="B",B43-1,B43-G43)</f>
        <v>7</v>
      </c>
      <c r="N43" s="29"/>
      <c r="O43" s="27">
        <f ca="1">IF(AN43="B",D43+D44,D43-I43)</f>
        <v>7</v>
      </c>
      <c r="P43" s="30"/>
      <c r="Q43" s="54" t="str">
        <f ca="1">IF(AN43="B","－","")</f>
        <v>－</v>
      </c>
      <c r="R43" s="28"/>
      <c r="S43" s="52">
        <f ca="1">IF(AN43="B",G43,"")</f>
        <v>7</v>
      </c>
      <c r="T43" s="6"/>
      <c r="U43" s="27">
        <f ca="1">IF(AN43="B",I43,"")</f>
        <v>4</v>
      </c>
      <c r="V43" s="31"/>
      <c r="W43" s="54" t="str">
        <f ca="1">IF(AN43="B","＝","")</f>
        <v>＝</v>
      </c>
      <c r="X43" s="28"/>
      <c r="Y43" s="52">
        <f ca="1">IF(AN43="B",M43-S43,"")</f>
        <v>0</v>
      </c>
      <c r="Z43" s="28"/>
      <c r="AA43" s="27">
        <f ca="1">IF(AN43="B",O43-U43,"")</f>
        <v>3</v>
      </c>
      <c r="AB43" s="48" t="e">
        <f ca="1">MOD(W43,W44)</f>
        <v>#VALUE!</v>
      </c>
      <c r="AE43" s="12" t="s">
        <v>27</v>
      </c>
      <c r="AF43" s="12">
        <f ca="1">B43-G43</f>
        <v>1</v>
      </c>
      <c r="AG43" s="39" t="str">
        <f ca="1">IF(AF43=0,"B","A")</f>
        <v>A</v>
      </c>
      <c r="AI43" s="12">
        <f ca="1">D44</f>
        <v>6</v>
      </c>
      <c r="AJ43" s="12">
        <f ca="1">D43-I43</f>
        <v>-3</v>
      </c>
      <c r="AK43" s="4"/>
      <c r="AL43" s="40" t="str">
        <f ca="1">IF(AJ43&gt;0,"A",IF(AJ43&lt;0,"B","C"))</f>
        <v>B</v>
      </c>
      <c r="AM43" s="12" t="str">
        <f ca="1">AG43&amp;AL43</f>
        <v>AB</v>
      </c>
      <c r="AN43" s="41" t="str">
        <f ca="1">IF(AM43="AA","A",IF(AM43="AB","B",IF(AM43="AC","C",IF(AM43="BA","D",IF(AM43="BB","E","F")))))</f>
        <v>B</v>
      </c>
      <c r="AX43" s="2"/>
      <c r="AY43" s="12"/>
      <c r="BA43" s="4"/>
      <c r="BB43" s="4"/>
      <c r="BC43" s="4"/>
      <c r="BD43" s="4"/>
      <c r="BF43" s="2">
        <f t="shared" ca="1" si="0"/>
        <v>0.34527602381250466</v>
      </c>
      <c r="BG43" s="12">
        <f t="shared" ca="1" si="1"/>
        <v>42</v>
      </c>
      <c r="BI43" s="4">
        <v>43</v>
      </c>
      <c r="BJ43" s="12">
        <v>7</v>
      </c>
      <c r="BK43" s="12">
        <v>1</v>
      </c>
      <c r="BL43" s="12">
        <v>4</v>
      </c>
      <c r="BM43" s="4"/>
    </row>
    <row r="44" spans="1:65" ht="48.95" customHeight="1" x14ac:dyDescent="0.25">
      <c r="A44" s="57"/>
      <c r="B44" s="59"/>
      <c r="C44" s="21"/>
      <c r="D44" s="24">
        <f t="shared" ca="1" si="21"/>
        <v>6</v>
      </c>
      <c r="E44" s="8">
        <f t="shared" si="21"/>
        <v>0</v>
      </c>
      <c r="F44" s="61"/>
      <c r="G44" s="59"/>
      <c r="H44" s="21"/>
      <c r="I44" s="24">
        <f t="shared" ca="1" si="21"/>
        <v>6</v>
      </c>
      <c r="J44" s="26"/>
      <c r="K44" s="61"/>
      <c r="L44" s="11"/>
      <c r="M44" s="53"/>
      <c r="N44" s="42"/>
      <c r="O44" s="44">
        <f ca="1">D44</f>
        <v>6</v>
      </c>
      <c r="P44" s="43"/>
      <c r="Q44" s="55"/>
      <c r="R44" s="32"/>
      <c r="S44" s="53"/>
      <c r="T44" s="9"/>
      <c r="U44" s="44">
        <f ca="1">IF(AN43="B",I44,"")</f>
        <v>6</v>
      </c>
      <c r="V44" s="33"/>
      <c r="W44" s="55"/>
      <c r="X44" s="32"/>
      <c r="Y44" s="53"/>
      <c r="Z44" s="32"/>
      <c r="AA44" s="44">
        <f ca="1">IF(AN43="B",D44,"")</f>
        <v>6</v>
      </c>
      <c r="AB44" s="49">
        <f ca="1">D44</f>
        <v>6</v>
      </c>
      <c r="AE44" s="4"/>
      <c r="AF44" s="36"/>
      <c r="AX44" s="2"/>
      <c r="AY44" s="12"/>
      <c r="BA44" s="4"/>
      <c r="BB44" s="4"/>
      <c r="BC44" s="4"/>
      <c r="BD44" s="4"/>
      <c r="BF44" s="2">
        <f t="shared" ca="1" si="0"/>
        <v>3.6376807491228513E-2</v>
      </c>
      <c r="BG44" s="12">
        <f t="shared" ca="1" si="1"/>
        <v>69</v>
      </c>
      <c r="BI44" s="4">
        <v>44</v>
      </c>
      <c r="BJ44" s="12">
        <v>7</v>
      </c>
      <c r="BK44" s="12">
        <v>1</v>
      </c>
      <c r="BL44" s="12">
        <v>5</v>
      </c>
      <c r="BM44" s="4"/>
    </row>
    <row r="45" spans="1:65" ht="48.95" customHeight="1" x14ac:dyDescent="0.55000000000000004">
      <c r="A45" s="56" t="str">
        <f t="shared" ref="A45:K46" si="22">A22</f>
        <v>(10)</v>
      </c>
      <c r="B45" s="58">
        <f t="shared" ca="1" si="22"/>
        <v>4</v>
      </c>
      <c r="C45" s="20"/>
      <c r="D45" s="23">
        <f t="shared" ca="1" si="22"/>
        <v>1</v>
      </c>
      <c r="E45" s="22">
        <f t="shared" si="22"/>
        <v>0</v>
      </c>
      <c r="F45" s="60" t="str">
        <f t="shared" si="22"/>
        <v>－</v>
      </c>
      <c r="G45" s="58">
        <f t="shared" ca="1" si="22"/>
        <v>3</v>
      </c>
      <c r="H45" s="20"/>
      <c r="I45" s="23">
        <f t="shared" ca="1" si="22"/>
        <v>3</v>
      </c>
      <c r="J45" s="25"/>
      <c r="K45" s="60" t="str">
        <f t="shared" si="22"/>
        <v>＝</v>
      </c>
      <c r="L45" s="7"/>
      <c r="M45" s="52">
        <f ca="1">IF(AN45="B",B45-1,B45-G45)</f>
        <v>3</v>
      </c>
      <c r="N45" s="29"/>
      <c r="O45" s="27">
        <f ca="1">IF(AN45="B",D45+D46,D45-I45)</f>
        <v>7</v>
      </c>
      <c r="P45" s="30"/>
      <c r="Q45" s="54" t="str">
        <f ca="1">IF(AN45="B","－","")</f>
        <v>－</v>
      </c>
      <c r="R45" s="28"/>
      <c r="S45" s="52">
        <f ca="1">IF(AN45="B",G45,"")</f>
        <v>3</v>
      </c>
      <c r="T45" s="6"/>
      <c r="U45" s="27">
        <f ca="1">IF(AN45="B",I45,"")</f>
        <v>3</v>
      </c>
      <c r="V45" s="31"/>
      <c r="W45" s="54" t="str">
        <f ca="1">IF(AN45="B","＝","")</f>
        <v>＝</v>
      </c>
      <c r="X45" s="28"/>
      <c r="Y45" s="52">
        <f ca="1">IF(AN45="B",M45-S45,"")</f>
        <v>0</v>
      </c>
      <c r="Z45" s="28"/>
      <c r="AA45" s="27">
        <f ca="1">IF(AN45="B",O45-U45,"")</f>
        <v>4</v>
      </c>
      <c r="AB45" s="48" t="e">
        <f ca="1">MOD(W45,W46)</f>
        <v>#VALUE!</v>
      </c>
      <c r="AE45" s="12" t="s">
        <v>28</v>
      </c>
      <c r="AF45" s="12">
        <f ca="1">B45-G45</f>
        <v>1</v>
      </c>
      <c r="AG45" s="39" t="str">
        <f ca="1">IF(AF45=0,"B","A")</f>
        <v>A</v>
      </c>
      <c r="AI45" s="12">
        <f ca="1">D46</f>
        <v>6</v>
      </c>
      <c r="AJ45" s="12">
        <f ca="1">D45-I45</f>
        <v>-2</v>
      </c>
      <c r="AK45" s="4"/>
      <c r="AL45" s="40" t="str">
        <f ca="1">IF(AJ45&gt;0,"A",IF(AJ45&lt;0,"B","C"))</f>
        <v>B</v>
      </c>
      <c r="AM45" s="12" t="str">
        <f ca="1">AG45&amp;AL45</f>
        <v>AB</v>
      </c>
      <c r="AN45" s="41" t="str">
        <f ca="1">IF(AM45="AA","A",IF(AM45="AB","B",IF(AM45="AC","C",IF(AM45="BA","D",IF(AM45="BB","E","F")))))</f>
        <v>B</v>
      </c>
      <c r="AX45" s="2"/>
      <c r="AY45" s="12"/>
      <c r="BA45" s="4"/>
      <c r="BB45" s="4"/>
      <c r="BC45" s="4"/>
      <c r="BD45" s="4"/>
      <c r="BF45" s="2">
        <f t="shared" ca="1" si="0"/>
        <v>0.92631446346816437</v>
      </c>
      <c r="BG45" s="12">
        <f t="shared" ca="1" si="1"/>
        <v>7</v>
      </c>
      <c r="BI45" s="4">
        <v>45</v>
      </c>
      <c r="BJ45" s="12">
        <v>7</v>
      </c>
      <c r="BK45" s="12">
        <v>1</v>
      </c>
      <c r="BL45" s="12">
        <v>6</v>
      </c>
      <c r="BM45" s="4"/>
    </row>
    <row r="46" spans="1:65" ht="48.95" customHeight="1" x14ac:dyDescent="0.25">
      <c r="A46" s="57"/>
      <c r="B46" s="59"/>
      <c r="C46" s="21"/>
      <c r="D46" s="24">
        <f t="shared" ca="1" si="22"/>
        <v>6</v>
      </c>
      <c r="E46" s="8">
        <f t="shared" si="22"/>
        <v>0</v>
      </c>
      <c r="F46" s="61"/>
      <c r="G46" s="59"/>
      <c r="H46" s="21"/>
      <c r="I46" s="24">
        <f t="shared" ca="1" si="22"/>
        <v>6</v>
      </c>
      <c r="J46" s="26"/>
      <c r="K46" s="61"/>
      <c r="L46" s="11"/>
      <c r="M46" s="53"/>
      <c r="N46" s="42"/>
      <c r="O46" s="44">
        <f ca="1">D46</f>
        <v>6</v>
      </c>
      <c r="P46" s="43"/>
      <c r="Q46" s="55"/>
      <c r="R46" s="32"/>
      <c r="S46" s="53"/>
      <c r="T46" s="9"/>
      <c r="U46" s="44">
        <f ca="1">IF(AN45="B",I46,"")</f>
        <v>6</v>
      </c>
      <c r="V46" s="33"/>
      <c r="W46" s="55"/>
      <c r="X46" s="32"/>
      <c r="Y46" s="53"/>
      <c r="Z46" s="32"/>
      <c r="AA46" s="44">
        <f ca="1">IF(AN45="B",D46,"")</f>
        <v>6</v>
      </c>
      <c r="AB46" s="49">
        <f ca="1">D46</f>
        <v>6</v>
      </c>
      <c r="AF46" s="36"/>
      <c r="AU46" s="4"/>
      <c r="AX46" s="2"/>
      <c r="AY46" s="12"/>
      <c r="BA46" s="4"/>
      <c r="BB46" s="4"/>
      <c r="BC46" s="4"/>
      <c r="BD46" s="4"/>
      <c r="BF46" s="2">
        <f t="shared" ca="1" si="0"/>
        <v>0.78796312548618863</v>
      </c>
      <c r="BG46" s="12">
        <f t="shared" ca="1" si="1"/>
        <v>16</v>
      </c>
      <c r="BI46" s="4">
        <v>46</v>
      </c>
      <c r="BJ46" s="12">
        <v>7</v>
      </c>
      <c r="BK46" s="12">
        <v>2</v>
      </c>
      <c r="BL46" s="12">
        <v>1</v>
      </c>
    </row>
    <row r="47" spans="1:65" ht="20.100000000000001" customHeight="1" x14ac:dyDescent="0.25">
      <c r="AX47" s="2"/>
      <c r="AY47" s="12"/>
      <c r="BA47" s="4"/>
      <c r="BB47" s="4"/>
      <c r="BC47" s="4"/>
      <c r="BD47" s="4"/>
      <c r="BF47" s="2">
        <f t="shared" ca="1" si="0"/>
        <v>0.12004708901396988</v>
      </c>
      <c r="BG47" s="12">
        <f t="shared" ca="1" si="1"/>
        <v>62</v>
      </c>
      <c r="BI47" s="4">
        <v>47</v>
      </c>
      <c r="BJ47" s="12">
        <v>7</v>
      </c>
      <c r="BK47" s="12">
        <v>2</v>
      </c>
      <c r="BL47" s="12">
        <v>3</v>
      </c>
    </row>
    <row r="48" spans="1:65" ht="20.100000000000001" customHeight="1" x14ac:dyDescent="0.25">
      <c r="AX48" s="2"/>
      <c r="AY48" s="12"/>
      <c r="BA48" s="4"/>
      <c r="BB48" s="4"/>
      <c r="BC48" s="4"/>
      <c r="BD48" s="4"/>
      <c r="BF48" s="2">
        <f t="shared" ca="1" si="0"/>
        <v>0.68173158845461168</v>
      </c>
      <c r="BG48" s="12">
        <f t="shared" ca="1" si="1"/>
        <v>24</v>
      </c>
      <c r="BI48" s="4">
        <v>48</v>
      </c>
      <c r="BJ48" s="12">
        <v>7</v>
      </c>
      <c r="BK48" s="12">
        <v>2</v>
      </c>
      <c r="BL48" s="12">
        <v>4</v>
      </c>
    </row>
    <row r="49" spans="50:65" ht="20.100000000000001" customHeight="1" x14ac:dyDescent="0.25">
      <c r="AX49" s="2"/>
      <c r="AY49" s="12"/>
      <c r="BA49" s="4"/>
      <c r="BB49" s="4"/>
      <c r="BC49" s="4"/>
      <c r="BD49" s="4"/>
      <c r="BF49" s="2">
        <f t="shared" ca="1" si="0"/>
        <v>0.42355441508103664</v>
      </c>
      <c r="BG49" s="12">
        <f t="shared" ca="1" si="1"/>
        <v>39</v>
      </c>
      <c r="BI49" s="4">
        <v>49</v>
      </c>
      <c r="BJ49" s="12">
        <v>7</v>
      </c>
      <c r="BK49" s="12">
        <v>2</v>
      </c>
      <c r="BL49" s="12">
        <v>5</v>
      </c>
    </row>
    <row r="50" spans="50:65" ht="20.100000000000001" customHeight="1" x14ac:dyDescent="0.25">
      <c r="AX50" s="2"/>
      <c r="AY50" s="12"/>
      <c r="BA50" s="4"/>
      <c r="BB50" s="4"/>
      <c r="BC50" s="4"/>
      <c r="BD50" s="4"/>
      <c r="BF50" s="2">
        <f t="shared" ca="1" si="0"/>
        <v>0.98339307375484719</v>
      </c>
      <c r="BG50" s="12">
        <f t="shared" ca="1" si="1"/>
        <v>1</v>
      </c>
      <c r="BI50" s="4">
        <v>50</v>
      </c>
      <c r="BJ50" s="12">
        <v>7</v>
      </c>
      <c r="BK50" s="12">
        <v>2</v>
      </c>
      <c r="BL50" s="12">
        <v>6</v>
      </c>
    </row>
    <row r="51" spans="50:65" ht="20.100000000000001" customHeight="1" x14ac:dyDescent="0.25">
      <c r="AX51" s="2"/>
      <c r="AY51" s="12"/>
      <c r="BA51" s="4"/>
      <c r="BB51" s="4"/>
      <c r="BC51" s="4"/>
      <c r="BD51" s="4"/>
      <c r="BF51" s="2">
        <f t="shared" ca="1" si="0"/>
        <v>0.81833696912328235</v>
      </c>
      <c r="BG51" s="12">
        <f t="shared" ca="1" si="1"/>
        <v>13</v>
      </c>
      <c r="BI51" s="4">
        <v>51</v>
      </c>
      <c r="BJ51" s="12">
        <v>7</v>
      </c>
      <c r="BK51" s="12">
        <v>3</v>
      </c>
      <c r="BL51" s="12">
        <v>1</v>
      </c>
    </row>
    <row r="52" spans="50:65" ht="25.5" customHeight="1" x14ac:dyDescent="0.25">
      <c r="AX52" s="2"/>
      <c r="AY52" s="12"/>
      <c r="BA52" s="4"/>
      <c r="BB52" s="4"/>
      <c r="BC52" s="4"/>
      <c r="BD52" s="4"/>
      <c r="BF52" s="2">
        <f t="shared" ca="1" si="0"/>
        <v>0.15584985299624898</v>
      </c>
      <c r="BG52" s="12">
        <f t="shared" ca="1" si="1"/>
        <v>61</v>
      </c>
      <c r="BI52" s="4">
        <v>52</v>
      </c>
      <c r="BJ52" s="12">
        <v>7</v>
      </c>
      <c r="BK52" s="12">
        <v>3</v>
      </c>
      <c r="BL52" s="12">
        <v>2</v>
      </c>
    </row>
    <row r="53" spans="50:65" ht="25.5" customHeight="1" x14ac:dyDescent="0.25">
      <c r="AX53" s="2"/>
      <c r="AY53" s="12"/>
      <c r="BA53" s="4"/>
      <c r="BB53" s="4"/>
      <c r="BC53" s="4"/>
      <c r="BD53" s="4"/>
      <c r="BF53" s="2">
        <f t="shared" ca="1" si="0"/>
        <v>0.85517643529727461</v>
      </c>
      <c r="BG53" s="12">
        <f t="shared" ca="1" si="1"/>
        <v>11</v>
      </c>
      <c r="BI53" s="4">
        <v>53</v>
      </c>
      <c r="BJ53" s="12">
        <v>7</v>
      </c>
      <c r="BK53" s="12">
        <v>3</v>
      </c>
      <c r="BL53" s="12">
        <v>4</v>
      </c>
    </row>
    <row r="54" spans="50:65" ht="25.5" customHeight="1" x14ac:dyDescent="0.25">
      <c r="AX54" s="2"/>
      <c r="AY54" s="12"/>
      <c r="BA54" s="4"/>
      <c r="BB54" s="4"/>
      <c r="BC54" s="4"/>
      <c r="BD54" s="4"/>
      <c r="BF54" s="2">
        <f t="shared" ca="1" si="0"/>
        <v>0.6816363701631275</v>
      </c>
      <c r="BG54" s="12">
        <f t="shared" ca="1" si="1"/>
        <v>25</v>
      </c>
      <c r="BI54" s="4">
        <v>54</v>
      </c>
      <c r="BJ54" s="12">
        <v>7</v>
      </c>
      <c r="BK54" s="12">
        <v>3</v>
      </c>
      <c r="BL54" s="12">
        <v>5</v>
      </c>
    </row>
    <row r="55" spans="50:65" ht="25.5" customHeight="1" x14ac:dyDescent="0.25">
      <c r="AX55" s="2"/>
      <c r="AY55" s="12"/>
      <c r="BA55" s="4"/>
      <c r="BB55" s="4"/>
      <c r="BC55" s="4"/>
      <c r="BD55" s="4"/>
      <c r="BF55" s="2">
        <f t="shared" ca="1" si="0"/>
        <v>0.25255245159763706</v>
      </c>
      <c r="BG55" s="12">
        <f t="shared" ca="1" si="1"/>
        <v>51</v>
      </c>
      <c r="BI55" s="4">
        <v>55</v>
      </c>
      <c r="BJ55" s="12">
        <v>7</v>
      </c>
      <c r="BK55" s="12">
        <v>3</v>
      </c>
      <c r="BL55" s="12">
        <v>6</v>
      </c>
    </row>
    <row r="56" spans="50:65" ht="25.5" customHeight="1" x14ac:dyDescent="0.25">
      <c r="AX56" s="2"/>
      <c r="AY56" s="12"/>
      <c r="BA56" s="4"/>
      <c r="BB56" s="4"/>
      <c r="BC56" s="4"/>
      <c r="BD56" s="4"/>
      <c r="BF56" s="2">
        <f t="shared" ca="1" si="0"/>
        <v>0.19139420208428948</v>
      </c>
      <c r="BG56" s="12">
        <f t="shared" ca="1" si="1"/>
        <v>57</v>
      </c>
      <c r="BI56" s="4">
        <v>56</v>
      </c>
      <c r="BJ56" s="12">
        <v>7</v>
      </c>
      <c r="BK56" s="12">
        <v>4</v>
      </c>
      <c r="BL56" s="12">
        <v>1</v>
      </c>
    </row>
    <row r="57" spans="50:65" ht="25.5" customHeight="1" x14ac:dyDescent="0.25">
      <c r="AX57" s="2"/>
      <c r="AY57" s="12"/>
      <c r="BA57" s="4"/>
      <c r="BB57" s="4"/>
      <c r="BC57" s="4"/>
      <c r="BD57" s="4"/>
      <c r="BF57" s="2">
        <f t="shared" ca="1" si="0"/>
        <v>0.5797183806934062</v>
      </c>
      <c r="BG57" s="12">
        <f t="shared" ca="1" si="1"/>
        <v>28</v>
      </c>
      <c r="BI57" s="4">
        <v>57</v>
      </c>
      <c r="BJ57" s="12">
        <v>7</v>
      </c>
      <c r="BK57" s="12">
        <v>4</v>
      </c>
      <c r="BL57" s="12">
        <v>2</v>
      </c>
    </row>
    <row r="58" spans="50:65" ht="25.5" customHeight="1" x14ac:dyDescent="0.25">
      <c r="AX58" s="2"/>
      <c r="AY58" s="12"/>
      <c r="BA58" s="4"/>
      <c r="BB58" s="4"/>
      <c r="BC58" s="4"/>
      <c r="BD58" s="4"/>
      <c r="BF58" s="2">
        <f t="shared" ca="1" si="0"/>
        <v>8.0168799650263023E-2</v>
      </c>
      <c r="BG58" s="12">
        <f t="shared" ca="1" si="1"/>
        <v>66</v>
      </c>
      <c r="BI58" s="4">
        <v>58</v>
      </c>
      <c r="BJ58" s="12">
        <v>7</v>
      </c>
      <c r="BK58" s="12">
        <v>4</v>
      </c>
      <c r="BL58" s="12">
        <v>3</v>
      </c>
    </row>
    <row r="59" spans="50:65" ht="25.5" customHeight="1" x14ac:dyDescent="0.25">
      <c r="AX59" s="2"/>
      <c r="AY59" s="12"/>
      <c r="BA59" s="4"/>
      <c r="BB59" s="4"/>
      <c r="BC59" s="4"/>
      <c r="BD59" s="4"/>
      <c r="BF59" s="2">
        <f t="shared" ca="1" si="0"/>
        <v>0.40728788624363355</v>
      </c>
      <c r="BG59" s="12">
        <f t="shared" ca="1" si="1"/>
        <v>40</v>
      </c>
      <c r="BI59" s="4">
        <v>59</v>
      </c>
      <c r="BJ59" s="12">
        <v>7</v>
      </c>
      <c r="BK59" s="12">
        <v>4</v>
      </c>
      <c r="BL59" s="12">
        <v>5</v>
      </c>
    </row>
    <row r="60" spans="50:65" ht="25.5" customHeight="1" x14ac:dyDescent="0.25">
      <c r="AX60" s="2"/>
      <c r="AY60" s="12"/>
      <c r="BA60" s="4"/>
      <c r="BB60" s="4"/>
      <c r="BC60" s="4"/>
      <c r="BD60" s="4"/>
      <c r="BF60" s="2">
        <f t="shared" ca="1" si="0"/>
        <v>0.43311725100460774</v>
      </c>
      <c r="BG60" s="12">
        <f t="shared" ca="1" si="1"/>
        <v>37</v>
      </c>
      <c r="BI60" s="4">
        <v>60</v>
      </c>
      <c r="BJ60" s="12">
        <v>7</v>
      </c>
      <c r="BK60" s="12">
        <v>4</v>
      </c>
      <c r="BL60" s="12">
        <v>6</v>
      </c>
    </row>
    <row r="61" spans="50:65" ht="25.5" customHeight="1" x14ac:dyDescent="0.25">
      <c r="AX61" s="2"/>
      <c r="AY61" s="12"/>
      <c r="BA61" s="4"/>
      <c r="BB61" s="4"/>
      <c r="BC61" s="4"/>
      <c r="BD61" s="4"/>
      <c r="BF61" s="2">
        <f t="shared" ca="1" si="0"/>
        <v>0.23802108695603486</v>
      </c>
      <c r="BG61" s="12">
        <f t="shared" ca="1" si="1"/>
        <v>53</v>
      </c>
      <c r="BI61" s="4">
        <v>61</v>
      </c>
      <c r="BJ61" s="12">
        <v>7</v>
      </c>
      <c r="BK61" s="12">
        <v>5</v>
      </c>
      <c r="BL61" s="12">
        <v>1</v>
      </c>
    </row>
    <row r="62" spans="50:65" ht="25.5" customHeight="1" x14ac:dyDescent="0.25">
      <c r="AX62" s="2"/>
      <c r="AY62" s="12"/>
      <c r="BA62" s="4"/>
      <c r="BB62" s="4"/>
      <c r="BC62" s="4"/>
      <c r="BD62" s="4"/>
      <c r="BF62" s="2">
        <f t="shared" ca="1" si="0"/>
        <v>0.43031924734536275</v>
      </c>
      <c r="BG62" s="12">
        <f t="shared" ca="1" si="1"/>
        <v>38</v>
      </c>
      <c r="BI62" s="4">
        <v>62</v>
      </c>
      <c r="BJ62" s="12">
        <v>7</v>
      </c>
      <c r="BK62" s="12">
        <v>5</v>
      </c>
      <c r="BL62" s="12">
        <v>2</v>
      </c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>
        <f t="shared" ca="1" si="0"/>
        <v>0.47658045281428008</v>
      </c>
      <c r="BG63" s="12">
        <f t="shared" ca="1" si="1"/>
        <v>35</v>
      </c>
      <c r="BI63" s="4">
        <v>63</v>
      </c>
      <c r="BJ63" s="12">
        <v>7</v>
      </c>
      <c r="BK63" s="12">
        <v>5</v>
      </c>
      <c r="BL63" s="12">
        <v>3</v>
      </c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>
        <f t="shared" ca="1" si="0"/>
        <v>0.44458556275076011</v>
      </c>
      <c r="BG64" s="12">
        <f t="shared" ca="1" si="1"/>
        <v>36</v>
      </c>
      <c r="BI64" s="4">
        <v>64</v>
      </c>
      <c r="BJ64" s="12">
        <v>7</v>
      </c>
      <c r="BK64" s="12">
        <v>5</v>
      </c>
      <c r="BL64" s="12">
        <v>4</v>
      </c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>
        <f t="shared" ref="BF65:BF70" ca="1" si="23">RAND()</f>
        <v>0.77188276084072083</v>
      </c>
      <c r="BG65" s="12">
        <f t="shared" ref="BG65:BG70" ca="1" si="24">RANK(BF65,$BF$1:$BF$174,)</f>
        <v>17</v>
      </c>
      <c r="BI65" s="4">
        <v>65</v>
      </c>
      <c r="BJ65" s="12">
        <v>7</v>
      </c>
      <c r="BK65" s="12">
        <v>5</v>
      </c>
      <c r="BL65" s="12">
        <v>6</v>
      </c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>
        <f t="shared" ca="1" si="23"/>
        <v>0.16502991992219984</v>
      </c>
      <c r="BG66" s="12">
        <f t="shared" ca="1" si="24"/>
        <v>59</v>
      </c>
      <c r="BI66" s="4">
        <v>66</v>
      </c>
      <c r="BJ66" s="12">
        <v>7</v>
      </c>
      <c r="BK66" s="12">
        <v>6</v>
      </c>
      <c r="BL66" s="12">
        <v>1</v>
      </c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>
        <f t="shared" ca="1" si="23"/>
        <v>0.79006099111730821</v>
      </c>
      <c r="BG67" s="12">
        <f t="shared" ca="1" si="24"/>
        <v>14</v>
      </c>
      <c r="BI67" s="4">
        <v>67</v>
      </c>
      <c r="BJ67" s="12">
        <v>7</v>
      </c>
      <c r="BK67" s="12">
        <v>6</v>
      </c>
      <c r="BL67" s="12">
        <v>2</v>
      </c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>
        <f t="shared" ca="1" si="23"/>
        <v>0.924940422983343</v>
      </c>
      <c r="BG68" s="12">
        <f t="shared" ca="1" si="24"/>
        <v>8</v>
      </c>
      <c r="BI68" s="4">
        <v>68</v>
      </c>
      <c r="BJ68" s="12">
        <v>7</v>
      </c>
      <c r="BK68" s="12">
        <v>6</v>
      </c>
      <c r="BL68" s="12">
        <v>3</v>
      </c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>
        <f t="shared" ca="1" si="23"/>
        <v>0.17470309077953328</v>
      </c>
      <c r="BG69" s="12">
        <f t="shared" ca="1" si="24"/>
        <v>58</v>
      </c>
      <c r="BI69" s="4">
        <v>69</v>
      </c>
      <c r="BJ69" s="12">
        <v>7</v>
      </c>
      <c r="BK69" s="12">
        <v>6</v>
      </c>
      <c r="BL69" s="12">
        <v>4</v>
      </c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>
        <f t="shared" ca="1" si="23"/>
        <v>0.56069581817998293</v>
      </c>
      <c r="BG70" s="12">
        <f t="shared" ca="1" si="24"/>
        <v>30</v>
      </c>
      <c r="BI70" s="4">
        <v>70</v>
      </c>
      <c r="BJ70" s="12">
        <v>7</v>
      </c>
      <c r="BK70" s="12">
        <v>6</v>
      </c>
      <c r="BL70" s="12">
        <v>5</v>
      </c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J71" s="12"/>
      <c r="BK71" s="12"/>
      <c r="BL71" s="12"/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J72" s="12"/>
      <c r="BK72" s="4"/>
      <c r="BL72" s="4"/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J73" s="12"/>
      <c r="BK73" s="4"/>
      <c r="BL73" s="4"/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J74" s="12"/>
      <c r="BK74" s="4"/>
      <c r="BL74" s="4"/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J75" s="4"/>
      <c r="BK75" s="4"/>
      <c r="BL75" s="4"/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J76" s="4"/>
      <c r="BK76" s="4"/>
      <c r="BL76" s="4"/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J77" s="4"/>
      <c r="BK77" s="4"/>
      <c r="BL77" s="4"/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J78" s="4"/>
      <c r="BK78" s="4"/>
      <c r="BL78" s="4"/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J79" s="4"/>
      <c r="BK79" s="4"/>
      <c r="BL79" s="4"/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J80" s="4"/>
      <c r="BK80" s="4"/>
      <c r="BL80" s="4"/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J81" s="4"/>
      <c r="BK81" s="4"/>
      <c r="BL81" s="4"/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J82" s="4"/>
      <c r="BK82" s="4"/>
      <c r="BL82" s="4"/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J83" s="4"/>
      <c r="BK83" s="4"/>
      <c r="BL83" s="4"/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J84" s="4"/>
      <c r="BK84" s="4"/>
      <c r="BL84" s="4"/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J85" s="4"/>
      <c r="BK85" s="4"/>
      <c r="BL85" s="4"/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J86" s="4"/>
      <c r="BK86" s="4"/>
      <c r="BL86" s="4"/>
      <c r="BM86" s="4"/>
    </row>
    <row r="87" spans="50:65" ht="25.5" customHeight="1" x14ac:dyDescent="0.25">
      <c r="AX87" s="2"/>
      <c r="AY87" s="12"/>
      <c r="BA87" s="4"/>
      <c r="BB87" s="4"/>
      <c r="BC87" s="4"/>
      <c r="BD87" s="4"/>
      <c r="BF87" s="2"/>
      <c r="BG87" s="12"/>
      <c r="BI87" s="4"/>
      <c r="BJ87" s="4"/>
      <c r="BK87" s="4"/>
      <c r="BL87" s="4"/>
      <c r="BM87" s="4"/>
    </row>
    <row r="88" spans="50:65" ht="25.5" customHeight="1" x14ac:dyDescent="0.25">
      <c r="AX88" s="2"/>
      <c r="AY88" s="12"/>
      <c r="BA88" s="4"/>
      <c r="BB88" s="4"/>
      <c r="BC88" s="4"/>
      <c r="BD88" s="4"/>
      <c r="BF88" s="2"/>
      <c r="BG88" s="12"/>
      <c r="BI88" s="4"/>
      <c r="BJ88" s="4"/>
      <c r="BK88" s="4"/>
      <c r="BL88" s="4"/>
      <c r="BM88" s="4"/>
    </row>
    <row r="89" spans="50:65" ht="25.5" customHeight="1" x14ac:dyDescent="0.25">
      <c r="AX89" s="2"/>
      <c r="AY89" s="12"/>
      <c r="BA89" s="4"/>
      <c r="BB89" s="4"/>
      <c r="BC89" s="4"/>
      <c r="BD89" s="4"/>
      <c r="BF89" s="2"/>
      <c r="BG89" s="12"/>
      <c r="BI89" s="4"/>
      <c r="BJ89" s="4"/>
      <c r="BK89" s="4"/>
      <c r="BL89" s="4"/>
      <c r="BM89" s="4"/>
    </row>
    <row r="90" spans="50:65" ht="25.5" customHeight="1" x14ac:dyDescent="0.25">
      <c r="AX90" s="2"/>
      <c r="AY90" s="12"/>
      <c r="BA90" s="4"/>
      <c r="BB90" s="4"/>
      <c r="BC90" s="4"/>
      <c r="BD90" s="4"/>
      <c r="BF90" s="2"/>
      <c r="BG90" s="12"/>
      <c r="BI90" s="4"/>
      <c r="BJ90" s="4"/>
      <c r="BK90" s="4"/>
      <c r="BL90" s="4"/>
      <c r="BM90" s="4"/>
    </row>
    <row r="91" spans="50:65" ht="25.5" customHeight="1" x14ac:dyDescent="0.25">
      <c r="AX91" s="2"/>
      <c r="AY91" s="12"/>
      <c r="BA91" s="4"/>
      <c r="BB91" s="4"/>
      <c r="BC91" s="4"/>
      <c r="BD91" s="4"/>
      <c r="BF91" s="2"/>
      <c r="BG91" s="12"/>
      <c r="BI91" s="4"/>
      <c r="BJ91" s="4"/>
      <c r="BK91" s="4"/>
      <c r="BL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J92" s="4"/>
      <c r="BK92" s="4"/>
      <c r="BL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J93" s="4"/>
      <c r="BK93" s="4"/>
      <c r="BL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J94" s="4"/>
      <c r="BK94" s="4"/>
      <c r="BL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J95" s="4"/>
      <c r="BK95" s="4"/>
      <c r="BL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J96" s="4"/>
      <c r="BK96" s="4"/>
      <c r="BL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J97" s="4"/>
      <c r="BK97" s="4"/>
      <c r="BL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J98" s="4"/>
      <c r="BK98" s="4"/>
      <c r="BL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J99" s="4"/>
      <c r="BK99" s="4"/>
      <c r="BL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J100" s="4"/>
      <c r="BK100" s="4"/>
      <c r="BL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J101" s="4"/>
      <c r="BK101" s="4"/>
      <c r="BL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J102" s="4"/>
      <c r="BK102" s="4"/>
      <c r="BL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J103" s="4"/>
      <c r="BK103" s="4"/>
      <c r="BL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J104" s="4"/>
      <c r="BK104" s="4"/>
      <c r="BL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J105" s="4"/>
      <c r="BK105" s="4"/>
      <c r="BL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J106" s="4"/>
      <c r="BK106" s="4"/>
      <c r="BL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J107" s="4"/>
      <c r="BK107" s="4"/>
      <c r="BL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J108" s="4"/>
      <c r="BK108" s="4"/>
      <c r="BL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J109" s="4"/>
      <c r="BK109" s="4"/>
      <c r="BL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J110" s="4"/>
      <c r="BK110" s="4"/>
      <c r="BL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J111" s="4"/>
      <c r="BK111" s="4"/>
      <c r="BL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J112" s="4"/>
      <c r="BK112" s="4"/>
      <c r="BL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J113" s="4"/>
      <c r="BK113" s="4"/>
      <c r="BL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J114" s="4"/>
      <c r="BK114" s="4"/>
      <c r="BL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J115" s="4"/>
      <c r="BK115" s="4"/>
      <c r="BL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J116" s="4"/>
      <c r="BK116" s="4"/>
      <c r="BL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J117" s="4"/>
      <c r="BK117" s="4"/>
      <c r="BL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J118" s="4"/>
      <c r="BK118" s="4"/>
      <c r="BL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J119" s="4"/>
      <c r="BK119" s="4"/>
      <c r="BL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J120" s="4"/>
      <c r="BK120" s="4"/>
      <c r="BL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J121" s="4"/>
      <c r="BK121" s="4"/>
      <c r="BL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J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J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J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  <row r="190" spans="65:65" x14ac:dyDescent="0.15">
      <c r="BM190" s="4"/>
    </row>
    <row r="191" spans="65:65" x14ac:dyDescent="0.15">
      <c r="BM191" s="4"/>
    </row>
    <row r="192" spans="65:65" x14ac:dyDescent="0.15">
      <c r="BM192" s="4"/>
    </row>
    <row r="193" spans="65:65" x14ac:dyDescent="0.15">
      <c r="BM193" s="4"/>
    </row>
    <row r="194" spans="65:65" x14ac:dyDescent="0.15">
      <c r="BM194" s="4"/>
    </row>
    <row r="195" spans="65:65" x14ac:dyDescent="0.15">
      <c r="BM195" s="4"/>
    </row>
    <row r="196" spans="65:65" x14ac:dyDescent="0.15">
      <c r="BM196" s="4"/>
    </row>
    <row r="197" spans="65:65" x14ac:dyDescent="0.15">
      <c r="BM197" s="4"/>
    </row>
    <row r="198" spans="65:65" x14ac:dyDescent="0.15">
      <c r="BM198" s="4"/>
    </row>
    <row r="199" spans="65:65" x14ac:dyDescent="0.15">
      <c r="BM199" s="4"/>
    </row>
    <row r="200" spans="65:65" x14ac:dyDescent="0.15">
      <c r="BM200" s="4"/>
    </row>
    <row r="201" spans="65:65" x14ac:dyDescent="0.15">
      <c r="BM201" s="4"/>
    </row>
    <row r="202" spans="65:65" x14ac:dyDescent="0.15">
      <c r="BM202" s="4"/>
    </row>
    <row r="203" spans="65:65" x14ac:dyDescent="0.15">
      <c r="BM203" s="4"/>
    </row>
    <row r="204" spans="65:65" x14ac:dyDescent="0.15">
      <c r="BM204" s="4"/>
    </row>
    <row r="205" spans="65:65" x14ac:dyDescent="0.15">
      <c r="BM205" s="4"/>
    </row>
    <row r="206" spans="65:65" x14ac:dyDescent="0.15">
      <c r="BM206" s="4"/>
    </row>
    <row r="207" spans="65:65" x14ac:dyDescent="0.15">
      <c r="BM207" s="4"/>
    </row>
    <row r="208" spans="65:65" x14ac:dyDescent="0.15">
      <c r="BM208" s="4"/>
    </row>
    <row r="209" spans="65:65" x14ac:dyDescent="0.15">
      <c r="BM209" s="4"/>
    </row>
    <row r="210" spans="65:65" x14ac:dyDescent="0.15">
      <c r="BM210" s="4"/>
    </row>
    <row r="211" spans="65:65" x14ac:dyDescent="0.15">
      <c r="BM211" s="4"/>
    </row>
    <row r="212" spans="65:65" x14ac:dyDescent="0.15">
      <c r="BM212" s="4"/>
    </row>
    <row r="213" spans="65:65" x14ac:dyDescent="0.15">
      <c r="BM213" s="4"/>
    </row>
    <row r="214" spans="65:65" x14ac:dyDescent="0.15">
      <c r="BM214" s="4"/>
    </row>
    <row r="215" spans="65:65" x14ac:dyDescent="0.15">
      <c r="BM215" s="4"/>
    </row>
    <row r="216" spans="65:65" x14ac:dyDescent="0.15">
      <c r="BM216" s="4"/>
    </row>
    <row r="217" spans="65:65" x14ac:dyDescent="0.15">
      <c r="BM217" s="4"/>
    </row>
    <row r="218" spans="65:65" x14ac:dyDescent="0.15">
      <c r="BM218" s="4"/>
    </row>
    <row r="219" spans="65:65" x14ac:dyDescent="0.15">
      <c r="BM219" s="4"/>
    </row>
    <row r="220" spans="65:65" x14ac:dyDescent="0.15">
      <c r="BM220" s="4"/>
    </row>
  </sheetData>
  <sheetProtection algorithmName="SHA-512" hashValue="cGZq9CGGhpk7JY0bBMtgXtILp7S4NOgK8VKKI0uk0dHssN2AH515BA/ptbZ35V0xv3iZCoelVke6B1Imi6fGaA==" saltValue="Z9IE13ysN6u0PgPgFC0qvQ==" spinCount="100000" sheet="1" objects="1" scenarios="1" selectLockedCells="1"/>
  <mergeCells count="280"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</mergeCells>
  <phoneticPr fontId="1"/>
  <conditionalFormatting sqref="B4:C23">
    <cfRule type="cellIs" dxfId="742" priority="94" operator="equal">
      <formula>0</formula>
    </cfRule>
  </conditionalFormatting>
  <conditionalFormatting sqref="B27:C46">
    <cfRule type="cellIs" dxfId="741" priority="52" operator="equal">
      <formula>0</formula>
    </cfRule>
  </conditionalFormatting>
  <conditionalFormatting sqref="D4">
    <cfRule type="cellIs" dxfId="740" priority="130" operator="equal">
      <formula>0</formula>
    </cfRule>
  </conditionalFormatting>
  <conditionalFormatting sqref="D5">
    <cfRule type="expression" dxfId="739" priority="129">
      <formula>D4=0</formula>
    </cfRule>
  </conditionalFormatting>
  <conditionalFormatting sqref="D6">
    <cfRule type="cellIs" dxfId="738" priority="126" operator="equal">
      <formula>0</formula>
    </cfRule>
  </conditionalFormatting>
  <conditionalFormatting sqref="D7">
    <cfRule type="expression" dxfId="737" priority="125">
      <formula>D6=0</formula>
    </cfRule>
  </conditionalFormatting>
  <conditionalFormatting sqref="D8">
    <cfRule type="cellIs" dxfId="736" priority="122" operator="equal">
      <formula>0</formula>
    </cfRule>
  </conditionalFormatting>
  <conditionalFormatting sqref="D9">
    <cfRule type="expression" dxfId="735" priority="121">
      <formula>D8=0</formula>
    </cfRule>
  </conditionalFormatting>
  <conditionalFormatting sqref="D10">
    <cfRule type="cellIs" dxfId="734" priority="118" operator="equal">
      <formula>0</formula>
    </cfRule>
  </conditionalFormatting>
  <conditionalFormatting sqref="D11">
    <cfRule type="expression" dxfId="733" priority="117">
      <formula>D10=0</formula>
    </cfRule>
  </conditionalFormatting>
  <conditionalFormatting sqref="D12">
    <cfRule type="cellIs" dxfId="732" priority="114" operator="equal">
      <formula>0</formula>
    </cfRule>
  </conditionalFormatting>
  <conditionalFormatting sqref="D13">
    <cfRule type="expression" dxfId="731" priority="113">
      <formula>D12=0</formula>
    </cfRule>
  </conditionalFormatting>
  <conditionalFormatting sqref="D14">
    <cfRule type="cellIs" dxfId="730" priority="110" operator="equal">
      <formula>0</formula>
    </cfRule>
  </conditionalFormatting>
  <conditionalFormatting sqref="D15">
    <cfRule type="expression" dxfId="729" priority="109">
      <formula>D14=0</formula>
    </cfRule>
  </conditionalFormatting>
  <conditionalFormatting sqref="D16">
    <cfRule type="cellIs" dxfId="728" priority="106" operator="equal">
      <formula>0</formula>
    </cfRule>
  </conditionalFormatting>
  <conditionalFormatting sqref="D17">
    <cfRule type="expression" dxfId="727" priority="105">
      <formula>D16=0</formula>
    </cfRule>
  </conditionalFormatting>
  <conditionalFormatting sqref="D18">
    <cfRule type="cellIs" dxfId="726" priority="102" operator="equal">
      <formula>0</formula>
    </cfRule>
  </conditionalFormatting>
  <conditionalFormatting sqref="D19">
    <cfRule type="expression" dxfId="725" priority="101">
      <formula>D18=0</formula>
    </cfRule>
  </conditionalFormatting>
  <conditionalFormatting sqref="D20">
    <cfRule type="cellIs" dxfId="724" priority="98" operator="equal">
      <formula>0</formula>
    </cfRule>
  </conditionalFormatting>
  <conditionalFormatting sqref="D21">
    <cfRule type="expression" dxfId="723" priority="97">
      <formula>D20=0</formula>
    </cfRule>
  </conditionalFormatting>
  <conditionalFormatting sqref="D22">
    <cfRule type="cellIs" dxfId="722" priority="92" operator="equal">
      <formula>0</formula>
    </cfRule>
  </conditionalFormatting>
  <conditionalFormatting sqref="D23">
    <cfRule type="expression" dxfId="721" priority="91">
      <formula>D22=0</formula>
    </cfRule>
  </conditionalFormatting>
  <conditionalFormatting sqref="D27">
    <cfRule type="cellIs" dxfId="720" priority="88" operator="equal">
      <formula>0</formula>
    </cfRule>
  </conditionalFormatting>
  <conditionalFormatting sqref="D28">
    <cfRule type="expression" dxfId="719" priority="87">
      <formula>D27=0</formula>
    </cfRule>
  </conditionalFormatting>
  <conditionalFormatting sqref="D29">
    <cfRule type="cellIs" dxfId="718" priority="84" operator="equal">
      <formula>0</formula>
    </cfRule>
  </conditionalFormatting>
  <conditionalFormatting sqref="D30">
    <cfRule type="expression" dxfId="717" priority="83">
      <formula>D29=0</formula>
    </cfRule>
  </conditionalFormatting>
  <conditionalFormatting sqref="D31">
    <cfRule type="cellIs" dxfId="716" priority="80" operator="equal">
      <formula>0</formula>
    </cfRule>
  </conditionalFormatting>
  <conditionalFormatting sqref="D32">
    <cfRule type="expression" dxfId="715" priority="79">
      <formula>D31=0</formula>
    </cfRule>
  </conditionalFormatting>
  <conditionalFormatting sqref="D33">
    <cfRule type="cellIs" dxfId="714" priority="76" operator="equal">
      <formula>0</formula>
    </cfRule>
  </conditionalFormatting>
  <conditionalFormatting sqref="D34">
    <cfRule type="expression" dxfId="713" priority="75">
      <formula>D33=0</formula>
    </cfRule>
  </conditionalFormatting>
  <conditionalFormatting sqref="D35">
    <cfRule type="cellIs" dxfId="712" priority="72" operator="equal">
      <formula>0</formula>
    </cfRule>
  </conditionalFormatting>
  <conditionalFormatting sqref="D36">
    <cfRule type="expression" dxfId="711" priority="71">
      <formula>D35=0</formula>
    </cfRule>
  </conditionalFormatting>
  <conditionalFormatting sqref="D37">
    <cfRule type="cellIs" dxfId="710" priority="68" operator="equal">
      <formula>0</formula>
    </cfRule>
  </conditionalFormatting>
  <conditionalFormatting sqref="D38">
    <cfRule type="expression" dxfId="709" priority="67">
      <formula>D37=0</formula>
    </cfRule>
  </conditionalFormatting>
  <conditionalFormatting sqref="D39">
    <cfRule type="cellIs" dxfId="708" priority="64" operator="equal">
      <formula>0</formula>
    </cfRule>
  </conditionalFormatting>
  <conditionalFormatting sqref="D40">
    <cfRule type="expression" dxfId="707" priority="63">
      <formula>D39=0</formula>
    </cfRule>
  </conditionalFormatting>
  <conditionalFormatting sqref="D41">
    <cfRule type="cellIs" dxfId="706" priority="60" operator="equal">
      <formula>0</formula>
    </cfRule>
  </conditionalFormatting>
  <conditionalFormatting sqref="D42">
    <cfRule type="expression" dxfId="705" priority="59">
      <formula>D41=0</formula>
    </cfRule>
  </conditionalFormatting>
  <conditionalFormatting sqref="D43">
    <cfRule type="cellIs" dxfId="704" priority="56" operator="equal">
      <formula>0</formula>
    </cfRule>
  </conditionalFormatting>
  <conditionalFormatting sqref="D44">
    <cfRule type="expression" dxfId="703" priority="55">
      <formula>D43=0</formula>
    </cfRule>
  </conditionalFormatting>
  <conditionalFormatting sqref="D45">
    <cfRule type="cellIs" dxfId="702" priority="50" operator="equal">
      <formula>0</formula>
    </cfRule>
  </conditionalFormatting>
  <conditionalFormatting sqref="D46">
    <cfRule type="expression" dxfId="701" priority="49">
      <formula>D45=0</formula>
    </cfRule>
  </conditionalFormatting>
  <conditionalFormatting sqref="G4:H23">
    <cfRule type="cellIs" dxfId="700" priority="93" operator="equal">
      <formula>0</formula>
    </cfRule>
  </conditionalFormatting>
  <conditionalFormatting sqref="G27:H46">
    <cfRule type="cellIs" dxfId="699" priority="51" operator="equal">
      <formula>0</formula>
    </cfRule>
  </conditionalFormatting>
  <conditionalFormatting sqref="I4">
    <cfRule type="cellIs" dxfId="698" priority="128" operator="equal">
      <formula>0</formula>
    </cfRule>
  </conditionalFormatting>
  <conditionalFormatting sqref="I5">
    <cfRule type="expression" dxfId="697" priority="127">
      <formula>I4=0</formula>
    </cfRule>
  </conditionalFormatting>
  <conditionalFormatting sqref="I6">
    <cfRule type="cellIs" dxfId="696" priority="124" operator="equal">
      <formula>0</formula>
    </cfRule>
  </conditionalFormatting>
  <conditionalFormatting sqref="I7">
    <cfRule type="expression" dxfId="695" priority="123">
      <formula>I6=0</formula>
    </cfRule>
  </conditionalFormatting>
  <conditionalFormatting sqref="I8">
    <cfRule type="cellIs" dxfId="694" priority="120" operator="equal">
      <formula>0</formula>
    </cfRule>
  </conditionalFormatting>
  <conditionalFormatting sqref="I9">
    <cfRule type="expression" dxfId="693" priority="119">
      <formula>I8=0</formula>
    </cfRule>
  </conditionalFormatting>
  <conditionalFormatting sqref="I10">
    <cfRule type="cellIs" dxfId="692" priority="116" operator="equal">
      <formula>0</formula>
    </cfRule>
  </conditionalFormatting>
  <conditionalFormatting sqref="I11">
    <cfRule type="expression" dxfId="691" priority="115">
      <formula>I10=0</formula>
    </cfRule>
  </conditionalFormatting>
  <conditionalFormatting sqref="I12">
    <cfRule type="cellIs" dxfId="690" priority="112" operator="equal">
      <formula>0</formula>
    </cfRule>
  </conditionalFormatting>
  <conditionalFormatting sqref="I13">
    <cfRule type="expression" dxfId="689" priority="111">
      <formula>I12=0</formula>
    </cfRule>
  </conditionalFormatting>
  <conditionalFormatting sqref="I14">
    <cfRule type="cellIs" dxfId="688" priority="108" operator="equal">
      <formula>0</formula>
    </cfRule>
  </conditionalFormatting>
  <conditionalFormatting sqref="I15">
    <cfRule type="expression" dxfId="687" priority="107">
      <formula>I14=0</formula>
    </cfRule>
  </conditionalFormatting>
  <conditionalFormatting sqref="I16">
    <cfRule type="cellIs" dxfId="686" priority="104" operator="equal">
      <formula>0</formula>
    </cfRule>
  </conditionalFormatting>
  <conditionalFormatting sqref="I17">
    <cfRule type="expression" dxfId="685" priority="103">
      <formula>I16=0</formula>
    </cfRule>
  </conditionalFormatting>
  <conditionalFormatting sqref="I18">
    <cfRule type="cellIs" dxfId="684" priority="100" operator="equal">
      <formula>0</formula>
    </cfRule>
  </conditionalFormatting>
  <conditionalFormatting sqref="I19">
    <cfRule type="expression" dxfId="683" priority="99">
      <formula>I18=0</formula>
    </cfRule>
  </conditionalFormatting>
  <conditionalFormatting sqref="I20">
    <cfRule type="cellIs" dxfId="682" priority="96" operator="equal">
      <formula>0</formula>
    </cfRule>
  </conditionalFormatting>
  <conditionalFormatting sqref="I21">
    <cfRule type="expression" dxfId="681" priority="95">
      <formula>I20=0</formula>
    </cfRule>
  </conditionalFormatting>
  <conditionalFormatting sqref="I22">
    <cfRule type="cellIs" dxfId="680" priority="90" operator="equal">
      <formula>0</formula>
    </cfRule>
  </conditionalFormatting>
  <conditionalFormatting sqref="I23">
    <cfRule type="expression" dxfId="679" priority="89">
      <formula>I22=0</formula>
    </cfRule>
  </conditionalFormatting>
  <conditionalFormatting sqref="I27">
    <cfRule type="cellIs" dxfId="678" priority="86" operator="equal">
      <formula>0</formula>
    </cfRule>
  </conditionalFormatting>
  <conditionalFormatting sqref="I28">
    <cfRule type="expression" dxfId="677" priority="85">
      <formula>I27=0</formula>
    </cfRule>
  </conditionalFormatting>
  <conditionalFormatting sqref="I29">
    <cfRule type="cellIs" dxfId="676" priority="82" operator="equal">
      <formula>0</formula>
    </cfRule>
  </conditionalFormatting>
  <conditionalFormatting sqref="I30">
    <cfRule type="expression" dxfId="675" priority="81">
      <formula>I29=0</formula>
    </cfRule>
  </conditionalFormatting>
  <conditionalFormatting sqref="I31">
    <cfRule type="cellIs" dxfId="674" priority="78" operator="equal">
      <formula>0</formula>
    </cfRule>
  </conditionalFormatting>
  <conditionalFormatting sqref="I32">
    <cfRule type="expression" dxfId="673" priority="77">
      <formula>I31=0</formula>
    </cfRule>
  </conditionalFormatting>
  <conditionalFormatting sqref="I33">
    <cfRule type="cellIs" dxfId="672" priority="74" operator="equal">
      <formula>0</formula>
    </cfRule>
  </conditionalFormatting>
  <conditionalFormatting sqref="I34">
    <cfRule type="expression" dxfId="671" priority="73">
      <formula>I33=0</formula>
    </cfRule>
  </conditionalFormatting>
  <conditionalFormatting sqref="I35">
    <cfRule type="cellIs" dxfId="670" priority="70" operator="equal">
      <formula>0</formula>
    </cfRule>
  </conditionalFormatting>
  <conditionalFormatting sqref="I36">
    <cfRule type="expression" dxfId="669" priority="69">
      <formula>I35=0</formula>
    </cfRule>
  </conditionalFormatting>
  <conditionalFormatting sqref="I37">
    <cfRule type="cellIs" dxfId="668" priority="66" operator="equal">
      <formula>0</formula>
    </cfRule>
  </conditionalFormatting>
  <conditionalFormatting sqref="I38">
    <cfRule type="expression" dxfId="667" priority="65">
      <formula>I37=0</formula>
    </cfRule>
  </conditionalFormatting>
  <conditionalFormatting sqref="I39">
    <cfRule type="cellIs" dxfId="666" priority="62" operator="equal">
      <formula>0</formula>
    </cfRule>
  </conditionalFormatting>
  <conditionalFormatting sqref="I40">
    <cfRule type="expression" dxfId="665" priority="61">
      <formula>I39=0</formula>
    </cfRule>
  </conditionalFormatting>
  <conditionalFormatting sqref="I41">
    <cfRule type="cellIs" dxfId="664" priority="58" operator="equal">
      <formula>0</formula>
    </cfRule>
  </conditionalFormatting>
  <conditionalFormatting sqref="I42">
    <cfRule type="expression" dxfId="663" priority="57">
      <formula>I41=0</formula>
    </cfRule>
  </conditionalFormatting>
  <conditionalFormatting sqref="I43">
    <cfRule type="cellIs" dxfId="662" priority="54" operator="equal">
      <formula>0</formula>
    </cfRule>
  </conditionalFormatting>
  <conditionalFormatting sqref="I44">
    <cfRule type="expression" dxfId="661" priority="53">
      <formula>I43=0</formula>
    </cfRule>
  </conditionalFormatting>
  <conditionalFormatting sqref="I45">
    <cfRule type="cellIs" dxfId="660" priority="48" operator="equal">
      <formula>0</formula>
    </cfRule>
  </conditionalFormatting>
  <conditionalFormatting sqref="I46">
    <cfRule type="expression" dxfId="659" priority="47">
      <formula>I45=0</formula>
    </cfRule>
  </conditionalFormatting>
  <conditionalFormatting sqref="M27:M46">
    <cfRule type="expression" dxfId="658" priority="46">
      <formula>AN27="D"</formula>
    </cfRule>
  </conditionalFormatting>
  <conditionalFormatting sqref="O27">
    <cfRule type="expression" dxfId="657" priority="6">
      <formula>AN27="C"</formula>
    </cfRule>
  </conditionalFormatting>
  <conditionalFormatting sqref="O28">
    <cfRule type="expression" dxfId="656" priority="5">
      <formula>AN27="C"</formula>
    </cfRule>
  </conditionalFormatting>
  <conditionalFormatting sqref="O29">
    <cfRule type="expression" dxfId="655" priority="10">
      <formula>AN29="C"</formula>
    </cfRule>
  </conditionalFormatting>
  <conditionalFormatting sqref="O30">
    <cfRule type="expression" dxfId="654" priority="9">
      <formula>AN29="C"</formula>
    </cfRule>
  </conditionalFormatting>
  <conditionalFormatting sqref="O31">
    <cfRule type="expression" dxfId="653" priority="14">
      <formula>AN31="C"</formula>
    </cfRule>
  </conditionalFormatting>
  <conditionalFormatting sqref="O32">
    <cfRule type="expression" dxfId="652" priority="13">
      <formula>AN31="C"</formula>
    </cfRule>
  </conditionalFormatting>
  <conditionalFormatting sqref="O33">
    <cfRule type="expression" dxfId="651" priority="18">
      <formula>AN33="C"</formula>
    </cfRule>
  </conditionalFormatting>
  <conditionalFormatting sqref="O34">
    <cfRule type="expression" dxfId="650" priority="17">
      <formula>AN33="C"</formula>
    </cfRule>
  </conditionalFormatting>
  <conditionalFormatting sqref="O35">
    <cfRule type="expression" dxfId="649" priority="22">
      <formula>AN35="C"</formula>
    </cfRule>
  </conditionalFormatting>
  <conditionalFormatting sqref="O36">
    <cfRule type="expression" dxfId="648" priority="21">
      <formula>AN35="C"</formula>
    </cfRule>
  </conditionalFormatting>
  <conditionalFormatting sqref="O37">
    <cfRule type="expression" dxfId="647" priority="26">
      <formula>AN37="C"</formula>
    </cfRule>
  </conditionalFormatting>
  <conditionalFormatting sqref="O38">
    <cfRule type="expression" dxfId="646" priority="25">
      <formula>AN37="C"</formula>
    </cfRule>
  </conditionalFormatting>
  <conditionalFormatting sqref="O39">
    <cfRule type="expression" dxfId="645" priority="30">
      <formula>AN39="C"</formula>
    </cfRule>
  </conditionalFormatting>
  <conditionalFormatting sqref="O40">
    <cfRule type="expression" dxfId="644" priority="29">
      <formula>AN39="C"</formula>
    </cfRule>
  </conditionalFormatting>
  <conditionalFormatting sqref="O41">
    <cfRule type="expression" dxfId="643" priority="43">
      <formula>AN41="C"</formula>
    </cfRule>
  </conditionalFormatting>
  <conditionalFormatting sqref="O42">
    <cfRule type="expression" dxfId="642" priority="42">
      <formula>AN41="C"</formula>
    </cfRule>
  </conditionalFormatting>
  <conditionalFormatting sqref="O43">
    <cfRule type="expression" dxfId="641" priority="38">
      <formula>AN43="C"</formula>
    </cfRule>
  </conditionalFormatting>
  <conditionalFormatting sqref="O44">
    <cfRule type="expression" dxfId="640" priority="37">
      <formula>AN43="C"</formula>
    </cfRule>
  </conditionalFormatting>
  <conditionalFormatting sqref="O45">
    <cfRule type="expression" dxfId="639" priority="34">
      <formula>AN45="C"</formula>
    </cfRule>
  </conditionalFormatting>
  <conditionalFormatting sqref="O46">
    <cfRule type="expression" dxfId="638" priority="33">
      <formula>AN45="C"</formula>
    </cfRule>
  </conditionalFormatting>
  <conditionalFormatting sqref="U27">
    <cfRule type="expression" dxfId="637" priority="8">
      <formula>AN27&lt;&gt;"B"</formula>
    </cfRule>
  </conditionalFormatting>
  <conditionalFormatting sqref="U29">
    <cfRule type="expression" dxfId="636" priority="12">
      <formula>AN29&lt;&gt;"B"</formula>
    </cfRule>
  </conditionalFormatting>
  <conditionalFormatting sqref="U31">
    <cfRule type="expression" dxfId="635" priority="16">
      <formula>AN31&lt;&gt;"B"</formula>
    </cfRule>
  </conditionalFormatting>
  <conditionalFormatting sqref="U33">
    <cfRule type="expression" dxfId="634" priority="20">
      <formula>AN33&lt;&gt;"B"</formula>
    </cfRule>
  </conditionalFormatting>
  <conditionalFormatting sqref="U35">
    <cfRule type="expression" dxfId="633" priority="24">
      <formula>AN35&lt;&gt;"B"</formula>
    </cfRule>
  </conditionalFormatting>
  <conditionalFormatting sqref="U37">
    <cfRule type="expression" dxfId="632" priority="28">
      <formula>AN37&lt;&gt;"B"</formula>
    </cfRule>
  </conditionalFormatting>
  <conditionalFormatting sqref="U39">
    <cfRule type="expression" dxfId="631" priority="32">
      <formula>AN39&lt;&gt;"B"</formula>
    </cfRule>
  </conditionalFormatting>
  <conditionalFormatting sqref="U41">
    <cfRule type="expression" dxfId="630" priority="45">
      <formula>AN41&lt;&gt;"B"</formula>
    </cfRule>
  </conditionalFormatting>
  <conditionalFormatting sqref="U43">
    <cfRule type="expression" dxfId="629" priority="40">
      <formula>AN43&lt;&gt;"B"</formula>
    </cfRule>
  </conditionalFormatting>
  <conditionalFormatting sqref="U45">
    <cfRule type="expression" dxfId="628" priority="36">
      <formula>AN45&lt;&gt;"B"</formula>
    </cfRule>
  </conditionalFormatting>
  <conditionalFormatting sqref="Y27:Y46">
    <cfRule type="cellIs" dxfId="627" priority="41" operator="equal">
      <formula>0</formula>
    </cfRule>
  </conditionalFormatting>
  <conditionalFormatting sqref="AA27">
    <cfRule type="expression" dxfId="626" priority="7">
      <formula>AN27&lt;&gt;"B"</formula>
    </cfRule>
  </conditionalFormatting>
  <conditionalFormatting sqref="AA29">
    <cfRule type="expression" dxfId="625" priority="11">
      <formula>AN29&lt;&gt;"B"</formula>
    </cfRule>
  </conditionalFormatting>
  <conditionalFormatting sqref="AA31">
    <cfRule type="expression" dxfId="624" priority="15">
      <formula>AN31&lt;&gt;"B"</formula>
    </cfRule>
  </conditionalFormatting>
  <conditionalFormatting sqref="AA33">
    <cfRule type="expression" dxfId="623" priority="19">
      <formula>AN33&lt;&gt;"B"</formula>
    </cfRule>
  </conditionalFormatting>
  <conditionalFormatting sqref="AA35">
    <cfRule type="expression" dxfId="622" priority="23">
      <formula>AN35&lt;&gt;"B"</formula>
    </cfRule>
  </conditionalFormatting>
  <conditionalFormatting sqref="AA37">
    <cfRule type="expression" dxfId="621" priority="27">
      <formula>AN37&lt;&gt;"B"</formula>
    </cfRule>
  </conditionalFormatting>
  <conditionalFormatting sqref="AA39">
    <cfRule type="expression" dxfId="620" priority="31">
      <formula>AN39&lt;&gt;"B"</formula>
    </cfRule>
  </conditionalFormatting>
  <conditionalFormatting sqref="AA41">
    <cfRule type="expression" dxfId="619" priority="44">
      <formula>AN41&lt;&gt;"B"</formula>
    </cfRule>
  </conditionalFormatting>
  <conditionalFormatting sqref="AA43">
    <cfRule type="expression" dxfId="618" priority="39">
      <formula>AN43&lt;&gt;"B"</formula>
    </cfRule>
  </conditionalFormatting>
  <conditionalFormatting sqref="AA45">
    <cfRule type="expression" dxfId="617" priority="35">
      <formula>AN45&lt;&gt;"B"</formula>
    </cfRule>
  </conditionalFormatting>
  <conditionalFormatting sqref="AB31">
    <cfRule type="expression" dxfId="616" priority="146">
      <formula>AN31&lt;&gt;"A"</formula>
    </cfRule>
  </conditionalFormatting>
  <conditionalFormatting sqref="AB32">
    <cfRule type="expression" dxfId="615" priority="145">
      <formula>AN31&lt;&gt;"A"</formula>
    </cfRule>
  </conditionalFormatting>
  <conditionalFormatting sqref="AB33">
    <cfRule type="expression" dxfId="614" priority="144">
      <formula>AN33&lt;&gt;"A"</formula>
    </cfRule>
  </conditionalFormatting>
  <conditionalFormatting sqref="AB34">
    <cfRule type="expression" dxfId="613" priority="143">
      <formula>AN33&lt;&gt;"A"</formula>
    </cfRule>
  </conditionalFormatting>
  <conditionalFormatting sqref="AB35">
    <cfRule type="expression" dxfId="612" priority="142">
      <formula>AN35&lt;&gt;"A"</formula>
    </cfRule>
  </conditionalFormatting>
  <conditionalFormatting sqref="AB36">
    <cfRule type="expression" dxfId="611" priority="141">
      <formula>AN35&lt;&gt;"A"</formula>
    </cfRule>
  </conditionalFormatting>
  <conditionalFormatting sqref="AB37">
    <cfRule type="expression" dxfId="610" priority="140">
      <formula>AN37&lt;&gt;"A"</formula>
    </cfRule>
  </conditionalFormatting>
  <conditionalFormatting sqref="AB38">
    <cfRule type="expression" dxfId="609" priority="139">
      <formula>AN37&lt;&gt;"A"</formula>
    </cfRule>
  </conditionalFormatting>
  <conditionalFormatting sqref="AB39">
    <cfRule type="expression" dxfId="608" priority="138">
      <formula>AN39&lt;&gt;"A"</formula>
    </cfRule>
  </conditionalFormatting>
  <conditionalFormatting sqref="AB40">
    <cfRule type="expression" dxfId="607" priority="137">
      <formula>AN39&lt;&gt;"A"</formula>
    </cfRule>
  </conditionalFormatting>
  <conditionalFormatting sqref="AB41">
    <cfRule type="expression" dxfId="606" priority="136">
      <formula>AN41&lt;&gt;"A"</formula>
    </cfRule>
  </conditionalFormatting>
  <conditionalFormatting sqref="AB42">
    <cfRule type="expression" dxfId="605" priority="135">
      <formula>AN41&lt;&gt;"A"</formula>
    </cfRule>
  </conditionalFormatting>
  <conditionalFormatting sqref="AB43">
    <cfRule type="expression" dxfId="604" priority="134">
      <formula>AN43&lt;&gt;"A"</formula>
    </cfRule>
  </conditionalFormatting>
  <conditionalFormatting sqref="AB44">
    <cfRule type="expression" dxfId="603" priority="133">
      <formula>AN43&lt;&gt;"A"</formula>
    </cfRule>
  </conditionalFormatting>
  <conditionalFormatting sqref="AB45">
    <cfRule type="expression" dxfId="602" priority="132">
      <formula>AN45&lt;&gt;"A"</formula>
    </cfRule>
  </conditionalFormatting>
  <conditionalFormatting sqref="AB46">
    <cfRule type="expression" dxfId="601" priority="131">
      <formula>AN45&lt;&gt;"A"</formula>
    </cfRule>
  </conditionalFormatting>
  <conditionalFormatting sqref="AF4:AF23">
    <cfRule type="cellIs" dxfId="600" priority="150" operator="equal">
      <formula>0</formula>
    </cfRule>
  </conditionalFormatting>
  <conditionalFormatting sqref="AI4:AI23">
    <cfRule type="cellIs" dxfId="599" priority="149" operator="equal">
      <formula>0</formula>
    </cfRule>
  </conditionalFormatting>
  <conditionalFormatting sqref="AK42">
    <cfRule type="cellIs" dxfId="598" priority="147" operator="equal">
      <formula>0</formula>
    </cfRule>
  </conditionalFormatting>
  <conditionalFormatting sqref="AL4:AL23">
    <cfRule type="cellIs" dxfId="597" priority="148" operator="equal">
      <formula>0</formula>
    </cfRule>
  </conditionalFormatting>
  <conditionalFormatting sqref="AP4:AP13">
    <cfRule type="expression" dxfId="596" priority="1">
      <formula>AO4&lt;&gt;AP4</formula>
    </cfRule>
  </conditionalFormatting>
  <conditionalFormatting sqref="AT4:AT13">
    <cfRule type="expression" dxfId="595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0D56-5886-4620-B46E-E19E069EE575}">
  <sheetPr>
    <pageSetUpPr fitToPage="1"/>
  </sheetPr>
  <dimension ref="A1:BM220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85" t="s">
        <v>35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6">
        <v>1</v>
      </c>
      <c r="AA1" s="86"/>
      <c r="AB1" s="87"/>
      <c r="AX1" s="2">
        <f ca="1">RAND()</f>
        <v>0.77143335333966156</v>
      </c>
      <c r="AY1" s="12">
        <f t="shared" ref="AY1:AY12" ca="1" si="0">RANK(AX1,$AX$1:$AX$60,)</f>
        <v>7</v>
      </c>
      <c r="AZ1" s="3"/>
      <c r="BA1" s="12">
        <v>1</v>
      </c>
      <c r="BB1" s="4">
        <v>1</v>
      </c>
      <c r="BC1" s="4">
        <v>1</v>
      </c>
      <c r="BD1" s="4"/>
      <c r="BF1" s="2">
        <f t="shared" ref="BF1:BF64" ca="1" si="1">RAND()</f>
        <v>0.209821343455312</v>
      </c>
      <c r="BG1" s="12">
        <f t="shared" ref="BG1:BG64" ca="1" si="2">RANK(BF1,$BF$1:$BF$174,)</f>
        <v>75</v>
      </c>
      <c r="BH1" s="3"/>
      <c r="BI1" s="4">
        <v>1</v>
      </c>
      <c r="BJ1" s="4">
        <v>2</v>
      </c>
      <c r="BK1" s="4">
        <v>1</v>
      </c>
      <c r="BL1" s="4">
        <v>1</v>
      </c>
    </row>
    <row r="2" spans="1:64" ht="45.95" customHeight="1" thickBot="1" x14ac:dyDescent="0.3">
      <c r="B2" s="88" t="s">
        <v>1</v>
      </c>
      <c r="C2" s="89"/>
      <c r="D2" s="89"/>
      <c r="E2" s="89"/>
      <c r="F2" s="89"/>
      <c r="G2" s="90"/>
      <c r="H2" s="91" t="s">
        <v>12</v>
      </c>
      <c r="I2" s="92" t="s">
        <v>12</v>
      </c>
      <c r="J2" s="92"/>
      <c r="K2" s="92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8"/>
      <c r="AB2" s="51"/>
      <c r="AP2" s="4" t="s">
        <v>13</v>
      </c>
      <c r="AT2" s="4" t="s">
        <v>18</v>
      </c>
      <c r="AX2" s="2">
        <f t="shared" ref="AX2:AX36" ca="1" si="3">RAND()</f>
        <v>0.11969036887669116</v>
      </c>
      <c r="AY2" s="12">
        <f t="shared" ca="1" si="0"/>
        <v>30</v>
      </c>
      <c r="BA2" s="12">
        <v>2</v>
      </c>
      <c r="BB2" s="12">
        <v>2</v>
      </c>
      <c r="BC2" s="12">
        <v>1</v>
      </c>
      <c r="BD2" s="4"/>
      <c r="BF2" s="2">
        <f t="shared" ca="1" si="1"/>
        <v>0.52978297471185576</v>
      </c>
      <c r="BG2" s="12">
        <f t="shared" ca="1" si="2"/>
        <v>37</v>
      </c>
      <c r="BI2" s="4">
        <v>2</v>
      </c>
      <c r="BJ2" s="4">
        <v>3</v>
      </c>
      <c r="BK2" s="4">
        <v>1</v>
      </c>
      <c r="BL2" s="4">
        <v>1</v>
      </c>
    </row>
    <row r="3" spans="1:64" ht="20.100000000000001" customHeight="1" x14ac:dyDescent="0.25"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3"/>
        <v>0.93504412070919563</v>
      </c>
      <c r="AY3" s="12">
        <f t="shared" ca="1" si="0"/>
        <v>2</v>
      </c>
      <c r="BA3" s="12">
        <v>3</v>
      </c>
      <c r="BB3" s="12">
        <v>2</v>
      </c>
      <c r="BC3" s="12">
        <v>2</v>
      </c>
      <c r="BD3" s="4"/>
      <c r="BF3" s="2">
        <f t="shared" ca="1" si="1"/>
        <v>0.55590543038358253</v>
      </c>
      <c r="BG3" s="12">
        <f t="shared" ca="1" si="2"/>
        <v>34</v>
      </c>
      <c r="BI3" s="4">
        <v>3</v>
      </c>
      <c r="BJ3" s="4">
        <v>3</v>
      </c>
      <c r="BK3" s="4">
        <v>1</v>
      </c>
      <c r="BL3" s="4">
        <v>2</v>
      </c>
    </row>
    <row r="4" spans="1:64" ht="48.95" customHeight="1" x14ac:dyDescent="0.55000000000000004">
      <c r="A4" s="56" t="s">
        <v>2</v>
      </c>
      <c r="B4" s="58">
        <f ca="1">AP4</f>
        <v>4</v>
      </c>
      <c r="C4" s="20"/>
      <c r="D4" s="23">
        <f ca="1">AR4</f>
        <v>4</v>
      </c>
      <c r="E4" s="22"/>
      <c r="F4" s="60" t="s">
        <v>30</v>
      </c>
      <c r="G4" s="58">
        <f ca="1">AT4</f>
        <v>1</v>
      </c>
      <c r="H4" s="20"/>
      <c r="I4" s="23">
        <f ca="1">AV4</f>
        <v>3</v>
      </c>
      <c r="J4" s="16"/>
      <c r="K4" s="60" t="s">
        <v>0</v>
      </c>
      <c r="L4" s="7"/>
      <c r="M4" s="83"/>
      <c r="N4" s="15"/>
      <c r="O4" s="16"/>
      <c r="P4" s="16"/>
      <c r="Q4" s="76"/>
      <c r="R4" s="7"/>
      <c r="S4" s="78"/>
      <c r="T4" s="6"/>
      <c r="U4" s="17"/>
      <c r="V4" s="17"/>
      <c r="W4" s="76"/>
      <c r="X4" s="7"/>
      <c r="Y4" s="76"/>
      <c r="Z4" s="7"/>
      <c r="AA4" s="16"/>
      <c r="AB4" s="80"/>
      <c r="AE4" s="82" t="s">
        <v>19</v>
      </c>
      <c r="AF4" s="73">
        <f ca="1">AP4</f>
        <v>4</v>
      </c>
      <c r="AG4" s="34">
        <f ca="1">AR4</f>
        <v>4</v>
      </c>
      <c r="AH4" s="74" t="s">
        <v>30</v>
      </c>
      <c r="AI4" s="73">
        <f ca="1">AT4</f>
        <v>1</v>
      </c>
      <c r="AJ4" s="34">
        <f ca="1">AV4</f>
        <v>3</v>
      </c>
      <c r="AK4" s="74" t="s">
        <v>17</v>
      </c>
      <c r="AL4" s="73">
        <f ca="1">AF4-AI4+QUOTIENT((AG4-AJ4),AM5)</f>
        <v>3</v>
      </c>
      <c r="AM4" s="34">
        <f ca="1">MOD((AG4-AJ4),AM5)</f>
        <v>1</v>
      </c>
      <c r="AN4" s="12"/>
      <c r="AO4" s="4">
        <f t="shared" ref="AO4:AO13" ca="1" si="4">VLOOKUP($AY1,$BA$1:$BC$174,2,FALSE)</f>
        <v>4</v>
      </c>
      <c r="AP4" s="45">
        <f ca="1">IF(AND(AO4=AS4,AR4&lt;=AV4),AO4+1,AO4)</f>
        <v>4</v>
      </c>
      <c r="AQ4" s="4">
        <f t="shared" ref="AQ4:AQ13" ca="1" si="5">VLOOKUP($BG1,$BI$1:$BL$174,2,FALSE)</f>
        <v>7</v>
      </c>
      <c r="AR4" s="4">
        <f t="shared" ref="AR4:AR13" ca="1" si="6">VLOOKUP($BG1,$BI$1:$BL$174,3,FALSE)</f>
        <v>4</v>
      </c>
      <c r="AS4" s="4">
        <f ca="1">VLOOKUP($AY1,$BA$1:$BC$174,3,FALSE)</f>
        <v>1</v>
      </c>
      <c r="AT4" s="46">
        <f ca="1">AS4</f>
        <v>1</v>
      </c>
      <c r="AU4" s="4">
        <f t="shared" ref="AU4:AU13" ca="1" si="7">VLOOKUP($BG1,$BI$1:$BL$174,2,FALSE)</f>
        <v>7</v>
      </c>
      <c r="AV4" s="4">
        <f t="shared" ref="AV4:AV13" ca="1" si="8">VLOOKUP($BG1,$BI$1:$BL$174,4,FALSE)</f>
        <v>3</v>
      </c>
      <c r="AX4" s="2">
        <f t="shared" ca="1" si="3"/>
        <v>0.10292008541223074</v>
      </c>
      <c r="AY4" s="12">
        <f t="shared" ca="1" si="0"/>
        <v>31</v>
      </c>
      <c r="BA4" s="12">
        <v>4</v>
      </c>
      <c r="BB4" s="12">
        <v>3</v>
      </c>
      <c r="BC4" s="12">
        <v>1</v>
      </c>
      <c r="BD4" s="4"/>
      <c r="BF4" s="2">
        <f t="shared" ca="1" si="1"/>
        <v>0.75517901819305033</v>
      </c>
      <c r="BG4" s="12">
        <f t="shared" ca="1" si="2"/>
        <v>19</v>
      </c>
      <c r="BI4" s="4">
        <v>4</v>
      </c>
      <c r="BJ4" s="4">
        <v>3</v>
      </c>
      <c r="BK4" s="4">
        <v>2</v>
      </c>
      <c r="BL4" s="4">
        <v>1</v>
      </c>
    </row>
    <row r="5" spans="1:64" ht="48.95" customHeight="1" x14ac:dyDescent="0.25">
      <c r="A5" s="57"/>
      <c r="B5" s="59"/>
      <c r="C5" s="21"/>
      <c r="D5" s="24">
        <f ca="1">AQ4</f>
        <v>7</v>
      </c>
      <c r="E5" s="8"/>
      <c r="F5" s="61"/>
      <c r="G5" s="59"/>
      <c r="H5" s="21"/>
      <c r="I5" s="24">
        <f ca="1">AU4</f>
        <v>7</v>
      </c>
      <c r="J5" s="8"/>
      <c r="K5" s="61"/>
      <c r="L5" s="11"/>
      <c r="M5" s="84"/>
      <c r="N5" s="18"/>
      <c r="O5" s="8"/>
      <c r="P5" s="8"/>
      <c r="Q5" s="77"/>
      <c r="R5" s="11"/>
      <c r="S5" s="79"/>
      <c r="T5" s="9"/>
      <c r="U5" s="19"/>
      <c r="V5" s="19"/>
      <c r="W5" s="77"/>
      <c r="X5" s="11"/>
      <c r="Y5" s="77"/>
      <c r="Z5" s="11"/>
      <c r="AA5" s="10"/>
      <c r="AB5" s="81"/>
      <c r="AE5" s="82"/>
      <c r="AF5" s="73"/>
      <c r="AG5" s="35">
        <f ca="1">AQ4</f>
        <v>7</v>
      </c>
      <c r="AH5" s="74"/>
      <c r="AI5" s="73"/>
      <c r="AJ5" s="35">
        <f ca="1">AU4</f>
        <v>7</v>
      </c>
      <c r="AK5" s="74"/>
      <c r="AL5" s="73"/>
      <c r="AM5" s="35">
        <f ca="1">AG5</f>
        <v>7</v>
      </c>
      <c r="AN5" s="12"/>
      <c r="AO5" s="4">
        <f t="shared" ca="1" si="4"/>
        <v>8</v>
      </c>
      <c r="AP5" s="45">
        <f t="shared" ref="AP5:AP13" ca="1" si="9">IF(AND(AO5=AS5,AR5&lt;=AV5),AO5+1,AO5)</f>
        <v>8</v>
      </c>
      <c r="AQ5" s="4">
        <f t="shared" ca="1" si="5"/>
        <v>6</v>
      </c>
      <c r="AR5" s="4">
        <f t="shared" ca="1" si="6"/>
        <v>2</v>
      </c>
      <c r="AS5" s="4">
        <f t="shared" ref="AS5:AS13" ca="1" si="10">VLOOKUP($AY2,$BA$1:$BC$174,3,FALSE)</f>
        <v>2</v>
      </c>
      <c r="AT5" s="46">
        <f t="shared" ref="AT5:AT13" ca="1" si="11">AS5</f>
        <v>2</v>
      </c>
      <c r="AU5" s="4">
        <f t="shared" ca="1" si="7"/>
        <v>6</v>
      </c>
      <c r="AV5" s="4">
        <f t="shared" ca="1" si="8"/>
        <v>3</v>
      </c>
      <c r="AX5" s="2">
        <f t="shared" ca="1" si="3"/>
        <v>4.077313379660108E-4</v>
      </c>
      <c r="AY5" s="12">
        <f t="shared" ca="1" si="0"/>
        <v>36</v>
      </c>
      <c r="BA5" s="12">
        <v>5</v>
      </c>
      <c r="BB5" s="12">
        <v>3</v>
      </c>
      <c r="BC5" s="12">
        <v>3</v>
      </c>
      <c r="BD5" s="4"/>
      <c r="BF5" s="2">
        <f t="shared" ca="1" si="1"/>
        <v>0.42158985332094334</v>
      </c>
      <c r="BG5" s="12">
        <f t="shared" ca="1" si="2"/>
        <v>54</v>
      </c>
      <c r="BI5" s="4">
        <v>5</v>
      </c>
      <c r="BJ5" s="4">
        <v>4</v>
      </c>
      <c r="BK5" s="4">
        <v>1</v>
      </c>
      <c r="BL5" s="4">
        <v>1</v>
      </c>
    </row>
    <row r="6" spans="1:64" ht="48.95" customHeight="1" x14ac:dyDescent="0.55000000000000004">
      <c r="A6" s="56" t="s">
        <v>3</v>
      </c>
      <c r="B6" s="58">
        <f ca="1">AP5</f>
        <v>8</v>
      </c>
      <c r="C6" s="20"/>
      <c r="D6" s="23">
        <f ca="1">AR5</f>
        <v>2</v>
      </c>
      <c r="E6" s="22"/>
      <c r="F6" s="60" t="s">
        <v>30</v>
      </c>
      <c r="G6" s="58">
        <f ca="1">AT5</f>
        <v>2</v>
      </c>
      <c r="H6" s="20"/>
      <c r="I6" s="23">
        <f ca="1">AV5</f>
        <v>3</v>
      </c>
      <c r="J6" s="16"/>
      <c r="K6" s="60" t="s">
        <v>0</v>
      </c>
      <c r="L6" s="7"/>
      <c r="M6" s="83"/>
      <c r="N6" s="15"/>
      <c r="O6" s="16"/>
      <c r="P6" s="16"/>
      <c r="Q6" s="76"/>
      <c r="R6" s="7"/>
      <c r="S6" s="78"/>
      <c r="T6" s="6"/>
      <c r="U6" s="17"/>
      <c r="V6" s="17"/>
      <c r="W6" s="76"/>
      <c r="X6" s="7"/>
      <c r="Y6" s="76"/>
      <c r="Z6" s="7"/>
      <c r="AA6" s="16"/>
      <c r="AB6" s="80"/>
      <c r="AE6" s="82" t="s">
        <v>20</v>
      </c>
      <c r="AF6" s="73">
        <f ca="1">AP5</f>
        <v>8</v>
      </c>
      <c r="AG6" s="34">
        <f ca="1">AR5</f>
        <v>2</v>
      </c>
      <c r="AH6" s="74" t="s">
        <v>30</v>
      </c>
      <c r="AI6" s="73">
        <f ca="1">AT5</f>
        <v>2</v>
      </c>
      <c r="AJ6" s="34">
        <f ca="1">AV5</f>
        <v>3</v>
      </c>
      <c r="AK6" s="74" t="s">
        <v>17</v>
      </c>
      <c r="AL6" s="73">
        <f ca="1">AF6-AI6+QUOTIENT((AG6-AJ6),AM7)</f>
        <v>6</v>
      </c>
      <c r="AM6" s="34">
        <f ca="1">MOD((AG6-AJ6),AM7)</f>
        <v>5</v>
      </c>
      <c r="AN6" s="12"/>
      <c r="AO6" s="4">
        <f t="shared" ca="1" si="4"/>
        <v>2</v>
      </c>
      <c r="AP6" s="45">
        <f t="shared" ca="1" si="9"/>
        <v>2</v>
      </c>
      <c r="AQ6" s="4">
        <f t="shared" ca="1" si="5"/>
        <v>6</v>
      </c>
      <c r="AR6" s="4">
        <f t="shared" ca="1" si="6"/>
        <v>1</v>
      </c>
      <c r="AS6" s="4">
        <f t="shared" ca="1" si="10"/>
        <v>1</v>
      </c>
      <c r="AT6" s="46">
        <f t="shared" ca="1" si="11"/>
        <v>1</v>
      </c>
      <c r="AU6" s="4">
        <f t="shared" ca="1" si="7"/>
        <v>6</v>
      </c>
      <c r="AV6" s="4">
        <f t="shared" ca="1" si="8"/>
        <v>5</v>
      </c>
      <c r="AX6" s="2">
        <f t="shared" ca="1" si="3"/>
        <v>9.993361095852904E-2</v>
      </c>
      <c r="AY6" s="12">
        <f t="shared" ca="1" si="0"/>
        <v>32</v>
      </c>
      <c r="BA6" s="12">
        <v>6</v>
      </c>
      <c r="BB6" s="12">
        <v>3</v>
      </c>
      <c r="BC6" s="12">
        <v>2</v>
      </c>
      <c r="BD6" s="4"/>
      <c r="BF6" s="2">
        <f t="shared" ca="1" si="1"/>
        <v>0.50778141766451546</v>
      </c>
      <c r="BG6" s="12">
        <f t="shared" ca="1" si="2"/>
        <v>42</v>
      </c>
      <c r="BI6" s="4">
        <v>6</v>
      </c>
      <c r="BJ6" s="4">
        <v>4</v>
      </c>
      <c r="BK6" s="4">
        <v>1</v>
      </c>
      <c r="BL6" s="4">
        <v>2</v>
      </c>
    </row>
    <row r="7" spans="1:64" ht="48.95" customHeight="1" x14ac:dyDescent="0.25">
      <c r="A7" s="57"/>
      <c r="B7" s="59"/>
      <c r="C7" s="21"/>
      <c r="D7" s="24">
        <f ca="1">AQ5</f>
        <v>6</v>
      </c>
      <c r="E7" s="8"/>
      <c r="F7" s="61"/>
      <c r="G7" s="59"/>
      <c r="H7" s="21"/>
      <c r="I7" s="24">
        <f ca="1">AU5</f>
        <v>6</v>
      </c>
      <c r="J7" s="8"/>
      <c r="K7" s="61"/>
      <c r="L7" s="11"/>
      <c r="M7" s="84"/>
      <c r="N7" s="18"/>
      <c r="O7" s="8"/>
      <c r="P7" s="8"/>
      <c r="Q7" s="77"/>
      <c r="R7" s="11"/>
      <c r="S7" s="79"/>
      <c r="T7" s="9"/>
      <c r="U7" s="19"/>
      <c r="V7" s="19"/>
      <c r="W7" s="77"/>
      <c r="X7" s="11"/>
      <c r="Y7" s="77"/>
      <c r="Z7" s="11"/>
      <c r="AA7" s="10"/>
      <c r="AB7" s="81"/>
      <c r="AE7" s="82"/>
      <c r="AF7" s="73"/>
      <c r="AG7" s="35">
        <f ca="1">AQ5</f>
        <v>6</v>
      </c>
      <c r="AH7" s="74"/>
      <c r="AI7" s="73"/>
      <c r="AJ7" s="35">
        <f ca="1">AU5</f>
        <v>6</v>
      </c>
      <c r="AK7" s="74"/>
      <c r="AL7" s="73"/>
      <c r="AM7" s="35">
        <f ca="1">AG7</f>
        <v>6</v>
      </c>
      <c r="AN7" s="12"/>
      <c r="AO7" s="4">
        <f t="shared" ca="1" si="4"/>
        <v>8</v>
      </c>
      <c r="AP7" s="45">
        <f t="shared" ca="1" si="9"/>
        <v>8</v>
      </c>
      <c r="AQ7" s="4">
        <f t="shared" ca="1" si="5"/>
        <v>5</v>
      </c>
      <c r="AR7" s="4">
        <f t="shared" ca="1" si="6"/>
        <v>2</v>
      </c>
      <c r="AS7" s="4">
        <f t="shared" ca="1" si="10"/>
        <v>3</v>
      </c>
      <c r="AT7" s="46">
        <f t="shared" ca="1" si="11"/>
        <v>3</v>
      </c>
      <c r="AU7" s="4">
        <f t="shared" ca="1" si="7"/>
        <v>5</v>
      </c>
      <c r="AV7" s="4">
        <f t="shared" ca="1" si="8"/>
        <v>2</v>
      </c>
      <c r="AX7" s="2">
        <f t="shared" ca="1" si="3"/>
        <v>0.76579905966411577</v>
      </c>
      <c r="AY7" s="12">
        <f t="shared" ca="1" si="0"/>
        <v>8</v>
      </c>
      <c r="BA7" s="12">
        <v>7</v>
      </c>
      <c r="BB7" s="12">
        <v>4</v>
      </c>
      <c r="BC7" s="12">
        <v>1</v>
      </c>
      <c r="BD7" s="4"/>
      <c r="BF7" s="2">
        <f t="shared" ca="1" si="1"/>
        <v>2.9576058390737958E-2</v>
      </c>
      <c r="BG7" s="12">
        <f t="shared" ca="1" si="2"/>
        <v>90</v>
      </c>
      <c r="BI7" s="4">
        <v>7</v>
      </c>
      <c r="BJ7" s="4">
        <v>4</v>
      </c>
      <c r="BK7" s="4">
        <v>1</v>
      </c>
      <c r="BL7" s="4">
        <v>3</v>
      </c>
    </row>
    <row r="8" spans="1:64" ht="48.95" customHeight="1" x14ac:dyDescent="0.55000000000000004">
      <c r="A8" s="56" t="s">
        <v>4</v>
      </c>
      <c r="B8" s="58">
        <f ca="1">AP6</f>
        <v>2</v>
      </c>
      <c r="C8" s="20"/>
      <c r="D8" s="23">
        <f ca="1">AR6</f>
        <v>1</v>
      </c>
      <c r="E8" s="22"/>
      <c r="F8" s="60" t="s">
        <v>30</v>
      </c>
      <c r="G8" s="58">
        <f ca="1">AT6</f>
        <v>1</v>
      </c>
      <c r="H8" s="20"/>
      <c r="I8" s="23">
        <f ca="1">AV6</f>
        <v>5</v>
      </c>
      <c r="J8" s="16"/>
      <c r="K8" s="60" t="s">
        <v>0</v>
      </c>
      <c r="L8" s="7"/>
      <c r="M8" s="83"/>
      <c r="N8" s="15"/>
      <c r="O8" s="16"/>
      <c r="P8" s="16"/>
      <c r="Q8" s="76"/>
      <c r="R8" s="7"/>
      <c r="S8" s="78"/>
      <c r="T8" s="6"/>
      <c r="U8" s="17"/>
      <c r="V8" s="17"/>
      <c r="W8" s="76"/>
      <c r="X8" s="7"/>
      <c r="Y8" s="76"/>
      <c r="Z8" s="7"/>
      <c r="AA8" s="16"/>
      <c r="AB8" s="80"/>
      <c r="AE8" s="82" t="s">
        <v>21</v>
      </c>
      <c r="AF8" s="73">
        <f ca="1">AP6</f>
        <v>2</v>
      </c>
      <c r="AG8" s="34">
        <f ca="1">AR6</f>
        <v>1</v>
      </c>
      <c r="AH8" s="74" t="s">
        <v>30</v>
      </c>
      <c r="AI8" s="73">
        <f ca="1">AT6</f>
        <v>1</v>
      </c>
      <c r="AJ8" s="34">
        <f ca="1">AV6</f>
        <v>5</v>
      </c>
      <c r="AK8" s="74" t="s">
        <v>17</v>
      </c>
      <c r="AL8" s="73">
        <f ca="1">AF8-AI8+QUOTIENT((AG8-AJ8),AM9)</f>
        <v>1</v>
      </c>
      <c r="AM8" s="34">
        <f ca="1">MOD((AG8-AJ8),AM9)</f>
        <v>2</v>
      </c>
      <c r="AN8" s="12"/>
      <c r="AO8" s="4">
        <f t="shared" ca="1" si="4"/>
        <v>8</v>
      </c>
      <c r="AP8" s="45">
        <f t="shared" ca="1" si="9"/>
        <v>9</v>
      </c>
      <c r="AQ8" s="4">
        <f t="shared" ca="1" si="5"/>
        <v>6</v>
      </c>
      <c r="AR8" s="4">
        <f t="shared" ca="1" si="6"/>
        <v>5</v>
      </c>
      <c r="AS8" s="4">
        <f t="shared" ca="1" si="10"/>
        <v>8</v>
      </c>
      <c r="AT8" s="46">
        <f t="shared" ca="1" si="11"/>
        <v>8</v>
      </c>
      <c r="AU8" s="4">
        <f t="shared" ca="1" si="7"/>
        <v>6</v>
      </c>
      <c r="AV8" s="4">
        <f t="shared" ca="1" si="8"/>
        <v>5</v>
      </c>
      <c r="AX8" s="2">
        <f t="shared" ca="1" si="3"/>
        <v>0.81123997556510186</v>
      </c>
      <c r="AY8" s="12">
        <f t="shared" ca="1" si="0"/>
        <v>5</v>
      </c>
      <c r="BA8" s="12">
        <v>8</v>
      </c>
      <c r="BB8" s="12">
        <v>4</v>
      </c>
      <c r="BC8" s="12">
        <v>2</v>
      </c>
      <c r="BD8" s="4"/>
      <c r="BF8" s="2">
        <f t="shared" ca="1" si="1"/>
        <v>0.29664708248268201</v>
      </c>
      <c r="BG8" s="12">
        <f t="shared" ca="1" si="2"/>
        <v>66</v>
      </c>
      <c r="BI8" s="4">
        <v>8</v>
      </c>
      <c r="BJ8" s="4">
        <v>4</v>
      </c>
      <c r="BK8" s="4">
        <v>2</v>
      </c>
      <c r="BL8" s="4">
        <v>1</v>
      </c>
    </row>
    <row r="9" spans="1:64" ht="48.95" customHeight="1" x14ac:dyDescent="0.25">
      <c r="A9" s="57"/>
      <c r="B9" s="59"/>
      <c r="C9" s="21"/>
      <c r="D9" s="24">
        <f ca="1">AQ6</f>
        <v>6</v>
      </c>
      <c r="E9" s="8"/>
      <c r="F9" s="61"/>
      <c r="G9" s="59"/>
      <c r="H9" s="21"/>
      <c r="I9" s="24">
        <f ca="1">AU6</f>
        <v>6</v>
      </c>
      <c r="J9" s="8"/>
      <c r="K9" s="61"/>
      <c r="L9" s="11"/>
      <c r="M9" s="84"/>
      <c r="N9" s="18"/>
      <c r="O9" s="8"/>
      <c r="P9" s="8"/>
      <c r="Q9" s="77"/>
      <c r="R9" s="11"/>
      <c r="S9" s="79"/>
      <c r="T9" s="9"/>
      <c r="U9" s="19"/>
      <c r="V9" s="19"/>
      <c r="W9" s="77"/>
      <c r="X9" s="11"/>
      <c r="Y9" s="77"/>
      <c r="Z9" s="11"/>
      <c r="AA9" s="10"/>
      <c r="AB9" s="81"/>
      <c r="AE9" s="82"/>
      <c r="AF9" s="73"/>
      <c r="AG9" s="35">
        <f ca="1">AQ6</f>
        <v>6</v>
      </c>
      <c r="AH9" s="74"/>
      <c r="AI9" s="73"/>
      <c r="AJ9" s="35">
        <f ca="1">AU6</f>
        <v>6</v>
      </c>
      <c r="AK9" s="74"/>
      <c r="AL9" s="73"/>
      <c r="AM9" s="35">
        <f ca="1">AG9</f>
        <v>6</v>
      </c>
      <c r="AN9" s="12"/>
      <c r="AO9" s="4">
        <f t="shared" ca="1" si="4"/>
        <v>8</v>
      </c>
      <c r="AP9" s="45">
        <f t="shared" ca="1" si="9"/>
        <v>8</v>
      </c>
      <c r="AQ9" s="4">
        <f t="shared" ca="1" si="5"/>
        <v>6</v>
      </c>
      <c r="AR9" s="4">
        <f t="shared" ca="1" si="6"/>
        <v>3</v>
      </c>
      <c r="AS9" s="4">
        <f t="shared" ca="1" si="10"/>
        <v>4</v>
      </c>
      <c r="AT9" s="46">
        <f t="shared" ca="1" si="11"/>
        <v>4</v>
      </c>
      <c r="AU9" s="4">
        <f t="shared" ca="1" si="7"/>
        <v>6</v>
      </c>
      <c r="AV9" s="4">
        <f t="shared" ca="1" si="8"/>
        <v>3</v>
      </c>
      <c r="AX9" s="2">
        <f t="shared" ca="1" si="3"/>
        <v>0.71623476187933344</v>
      </c>
      <c r="AY9" s="12">
        <f t="shared" ca="1" si="0"/>
        <v>14</v>
      </c>
      <c r="BA9" s="12">
        <v>9</v>
      </c>
      <c r="BB9" s="12">
        <v>4</v>
      </c>
      <c r="BC9" s="12">
        <v>3</v>
      </c>
      <c r="BD9" s="4"/>
      <c r="BF9" s="2">
        <f t="shared" ca="1" si="1"/>
        <v>0.78347505289228636</v>
      </c>
      <c r="BG9" s="12">
        <f t="shared" ca="1" si="2"/>
        <v>16</v>
      </c>
      <c r="BI9" s="4">
        <v>9</v>
      </c>
      <c r="BJ9" s="4">
        <v>4</v>
      </c>
      <c r="BK9" s="4">
        <v>2</v>
      </c>
      <c r="BL9" s="4">
        <v>2</v>
      </c>
    </row>
    <row r="10" spans="1:64" ht="48.95" customHeight="1" x14ac:dyDescent="0.55000000000000004">
      <c r="A10" s="56" t="s">
        <v>5</v>
      </c>
      <c r="B10" s="58">
        <f ca="1">AP7</f>
        <v>8</v>
      </c>
      <c r="C10" s="20"/>
      <c r="D10" s="23">
        <f ca="1">AR7</f>
        <v>2</v>
      </c>
      <c r="E10" s="22"/>
      <c r="F10" s="60" t="s">
        <v>30</v>
      </c>
      <c r="G10" s="58">
        <f ca="1">AT7</f>
        <v>3</v>
      </c>
      <c r="H10" s="20"/>
      <c r="I10" s="23">
        <f ca="1">AV7</f>
        <v>2</v>
      </c>
      <c r="J10" s="16"/>
      <c r="K10" s="60" t="s">
        <v>0</v>
      </c>
      <c r="L10" s="7"/>
      <c r="M10" s="83"/>
      <c r="N10" s="15"/>
      <c r="O10" s="16"/>
      <c r="P10" s="16"/>
      <c r="Q10" s="76"/>
      <c r="R10" s="7"/>
      <c r="S10" s="78"/>
      <c r="T10" s="6"/>
      <c r="U10" s="17"/>
      <c r="V10" s="17"/>
      <c r="W10" s="76"/>
      <c r="X10" s="7"/>
      <c r="Y10" s="76"/>
      <c r="Z10" s="7"/>
      <c r="AA10" s="16"/>
      <c r="AB10" s="80"/>
      <c r="AE10" s="82" t="s">
        <v>22</v>
      </c>
      <c r="AF10" s="73">
        <f ca="1">AP7</f>
        <v>8</v>
      </c>
      <c r="AG10" s="34">
        <f ca="1">AR7</f>
        <v>2</v>
      </c>
      <c r="AH10" s="74" t="s">
        <v>30</v>
      </c>
      <c r="AI10" s="73">
        <f ca="1">AT7</f>
        <v>3</v>
      </c>
      <c r="AJ10" s="34">
        <f ca="1">AV7</f>
        <v>2</v>
      </c>
      <c r="AK10" s="74" t="s">
        <v>17</v>
      </c>
      <c r="AL10" s="73">
        <f ca="1">AF10-AI10+QUOTIENT((AG10-AJ10),AM11)</f>
        <v>5</v>
      </c>
      <c r="AM10" s="34">
        <f ca="1">MOD((AG10-AJ10),AM11)</f>
        <v>0</v>
      </c>
      <c r="AN10" s="12"/>
      <c r="AO10" s="4">
        <f t="shared" ca="1" si="4"/>
        <v>4</v>
      </c>
      <c r="AP10" s="45">
        <f t="shared" ca="1" si="9"/>
        <v>4</v>
      </c>
      <c r="AQ10" s="4">
        <f t="shared" ca="1" si="5"/>
        <v>7</v>
      </c>
      <c r="AR10" s="4">
        <f t="shared" ca="1" si="6"/>
        <v>6</v>
      </c>
      <c r="AS10" s="4">
        <f t="shared" ca="1" si="10"/>
        <v>2</v>
      </c>
      <c r="AT10" s="46">
        <f t="shared" ca="1" si="11"/>
        <v>2</v>
      </c>
      <c r="AU10" s="4">
        <f t="shared" ca="1" si="7"/>
        <v>7</v>
      </c>
      <c r="AV10" s="4">
        <f t="shared" ca="1" si="8"/>
        <v>6</v>
      </c>
      <c r="AX10" s="2">
        <f t="shared" ca="1" si="3"/>
        <v>0.40206114549773486</v>
      </c>
      <c r="AY10" s="12">
        <f t="shared" ca="1" si="0"/>
        <v>24</v>
      </c>
      <c r="BA10" s="12">
        <v>10</v>
      </c>
      <c r="BB10" s="12">
        <v>4</v>
      </c>
      <c r="BC10" s="12">
        <v>4</v>
      </c>
      <c r="BD10" s="4"/>
      <c r="BF10" s="2">
        <f t="shared" ca="1" si="1"/>
        <v>0.58848627442806178</v>
      </c>
      <c r="BG10" s="12">
        <f t="shared" ca="1" si="2"/>
        <v>32</v>
      </c>
      <c r="BI10" s="4">
        <v>10</v>
      </c>
      <c r="BJ10" s="4">
        <v>4</v>
      </c>
      <c r="BK10" s="4">
        <v>2</v>
      </c>
      <c r="BL10" s="4">
        <v>3</v>
      </c>
    </row>
    <row r="11" spans="1:64" ht="48.95" customHeight="1" x14ac:dyDescent="0.25">
      <c r="A11" s="57"/>
      <c r="B11" s="59"/>
      <c r="C11" s="21"/>
      <c r="D11" s="24">
        <f ca="1">AQ7</f>
        <v>5</v>
      </c>
      <c r="E11" s="8"/>
      <c r="F11" s="61"/>
      <c r="G11" s="59"/>
      <c r="H11" s="21"/>
      <c r="I11" s="24">
        <f ca="1">AU7</f>
        <v>5</v>
      </c>
      <c r="J11" s="8"/>
      <c r="K11" s="61"/>
      <c r="L11" s="11"/>
      <c r="M11" s="84"/>
      <c r="N11" s="18"/>
      <c r="O11" s="8"/>
      <c r="P11" s="8"/>
      <c r="Q11" s="77"/>
      <c r="R11" s="11"/>
      <c r="S11" s="79"/>
      <c r="T11" s="9"/>
      <c r="U11" s="19"/>
      <c r="V11" s="19"/>
      <c r="W11" s="77"/>
      <c r="X11" s="11"/>
      <c r="Y11" s="77"/>
      <c r="Z11" s="11"/>
      <c r="AA11" s="10"/>
      <c r="AB11" s="81"/>
      <c r="AE11" s="82"/>
      <c r="AF11" s="73"/>
      <c r="AG11" s="35">
        <f ca="1">AQ7</f>
        <v>5</v>
      </c>
      <c r="AH11" s="74"/>
      <c r="AI11" s="73"/>
      <c r="AJ11" s="35">
        <f ca="1">AU7</f>
        <v>5</v>
      </c>
      <c r="AK11" s="74"/>
      <c r="AL11" s="73"/>
      <c r="AM11" s="35">
        <f ca="1">AG11</f>
        <v>5</v>
      </c>
      <c r="AN11" s="12"/>
      <c r="AO11" s="4">
        <f t="shared" ca="1" si="4"/>
        <v>3</v>
      </c>
      <c r="AP11" s="45">
        <f t="shared" ca="1" si="9"/>
        <v>4</v>
      </c>
      <c r="AQ11" s="4">
        <f t="shared" ca="1" si="5"/>
        <v>7</v>
      </c>
      <c r="AR11" s="4">
        <f t="shared" ca="1" si="6"/>
        <v>2</v>
      </c>
      <c r="AS11" s="4">
        <f t="shared" ca="1" si="10"/>
        <v>3</v>
      </c>
      <c r="AT11" s="46">
        <f t="shared" ca="1" si="11"/>
        <v>3</v>
      </c>
      <c r="AU11" s="4">
        <f t="shared" ca="1" si="7"/>
        <v>7</v>
      </c>
      <c r="AV11" s="4">
        <f t="shared" ca="1" si="8"/>
        <v>6</v>
      </c>
      <c r="AX11" s="2">
        <f t="shared" ca="1" si="3"/>
        <v>0.47119165150786291</v>
      </c>
      <c r="AY11" s="12">
        <f t="shared" ca="1" si="0"/>
        <v>22</v>
      </c>
      <c r="BA11" s="12">
        <v>11</v>
      </c>
      <c r="BB11" s="12">
        <v>5</v>
      </c>
      <c r="BC11" s="12">
        <v>1</v>
      </c>
      <c r="BD11" s="4"/>
      <c r="BF11" s="2">
        <f t="shared" ca="1" si="1"/>
        <v>0.41566791121835678</v>
      </c>
      <c r="BG11" s="12">
        <f t="shared" ca="1" si="2"/>
        <v>55</v>
      </c>
      <c r="BI11" s="4">
        <v>11</v>
      </c>
      <c r="BJ11" s="4">
        <v>4</v>
      </c>
      <c r="BK11" s="4">
        <v>3</v>
      </c>
      <c r="BL11" s="4">
        <v>1</v>
      </c>
    </row>
    <row r="12" spans="1:64" ht="48.95" customHeight="1" x14ac:dyDescent="0.55000000000000004">
      <c r="A12" s="56" t="s">
        <v>6</v>
      </c>
      <c r="B12" s="58">
        <f ca="1">AP8</f>
        <v>9</v>
      </c>
      <c r="C12" s="20"/>
      <c r="D12" s="23">
        <f ca="1">AR8</f>
        <v>5</v>
      </c>
      <c r="E12" s="22"/>
      <c r="F12" s="60" t="s">
        <v>30</v>
      </c>
      <c r="G12" s="58">
        <f ca="1">AT8</f>
        <v>8</v>
      </c>
      <c r="H12" s="20"/>
      <c r="I12" s="23">
        <f ca="1">AV8</f>
        <v>5</v>
      </c>
      <c r="J12" s="16"/>
      <c r="K12" s="60" t="s">
        <v>0</v>
      </c>
      <c r="L12" s="7"/>
      <c r="M12" s="83"/>
      <c r="N12" s="15"/>
      <c r="O12" s="16"/>
      <c r="P12" s="16"/>
      <c r="Q12" s="76"/>
      <c r="R12" s="7"/>
      <c r="S12" s="78"/>
      <c r="T12" s="6"/>
      <c r="U12" s="17"/>
      <c r="V12" s="17"/>
      <c r="W12" s="76"/>
      <c r="X12" s="7"/>
      <c r="Y12" s="76"/>
      <c r="Z12" s="7"/>
      <c r="AA12" s="16"/>
      <c r="AB12" s="80"/>
      <c r="AE12" s="82" t="s">
        <v>23</v>
      </c>
      <c r="AF12" s="73">
        <f ca="1">AP8</f>
        <v>9</v>
      </c>
      <c r="AG12" s="34">
        <f ca="1">AR8</f>
        <v>5</v>
      </c>
      <c r="AH12" s="74" t="s">
        <v>30</v>
      </c>
      <c r="AI12" s="73">
        <f ca="1">AT8</f>
        <v>8</v>
      </c>
      <c r="AJ12" s="34">
        <f ca="1">AV8</f>
        <v>5</v>
      </c>
      <c r="AK12" s="74" t="s">
        <v>17</v>
      </c>
      <c r="AL12" s="73">
        <f ca="1">AF12-AI12+QUOTIENT((AG12-AJ12),AM13)</f>
        <v>1</v>
      </c>
      <c r="AM12" s="34">
        <f ca="1">MOD((AG12-AJ12),AM13)</f>
        <v>0</v>
      </c>
      <c r="AN12" s="12"/>
      <c r="AO12" s="4">
        <f t="shared" ca="1" si="4"/>
        <v>5</v>
      </c>
      <c r="AP12" s="45">
        <f t="shared" ca="1" si="9"/>
        <v>5</v>
      </c>
      <c r="AQ12" s="4">
        <f t="shared" ca="1" si="5"/>
        <v>5</v>
      </c>
      <c r="AR12" s="4">
        <f t="shared" ca="1" si="6"/>
        <v>1</v>
      </c>
      <c r="AS12" s="4">
        <f t="shared" ca="1" si="10"/>
        <v>4</v>
      </c>
      <c r="AT12" s="46">
        <f t="shared" ca="1" si="11"/>
        <v>4</v>
      </c>
      <c r="AU12" s="4">
        <f t="shared" ca="1" si="7"/>
        <v>5</v>
      </c>
      <c r="AV12" s="4">
        <f t="shared" ca="1" si="8"/>
        <v>3</v>
      </c>
      <c r="AX12" s="2">
        <f t="shared" ca="1" si="3"/>
        <v>0.37327649586494438</v>
      </c>
      <c r="AY12" s="12">
        <f t="shared" ca="1" si="0"/>
        <v>25</v>
      </c>
      <c r="BA12" s="12">
        <v>12</v>
      </c>
      <c r="BB12" s="12">
        <v>5</v>
      </c>
      <c r="BC12" s="12">
        <v>2</v>
      </c>
      <c r="BD12" s="4"/>
      <c r="BF12" s="2">
        <f t="shared" ca="1" si="1"/>
        <v>0.33415962493086782</v>
      </c>
      <c r="BG12" s="12">
        <f t="shared" ca="1" si="2"/>
        <v>61</v>
      </c>
      <c r="BI12" s="4">
        <v>12</v>
      </c>
      <c r="BJ12" s="4">
        <v>4</v>
      </c>
      <c r="BK12" s="4">
        <v>3</v>
      </c>
      <c r="BL12" s="4">
        <v>2</v>
      </c>
    </row>
    <row r="13" spans="1:64" ht="48.95" customHeight="1" x14ac:dyDescent="0.25">
      <c r="A13" s="57"/>
      <c r="B13" s="59"/>
      <c r="C13" s="21"/>
      <c r="D13" s="24">
        <f ca="1">AQ8</f>
        <v>6</v>
      </c>
      <c r="E13" s="8"/>
      <c r="F13" s="61"/>
      <c r="G13" s="59"/>
      <c r="H13" s="21"/>
      <c r="I13" s="24">
        <f ca="1">AU8</f>
        <v>6</v>
      </c>
      <c r="J13" s="8"/>
      <c r="K13" s="61"/>
      <c r="L13" s="11"/>
      <c r="M13" s="84"/>
      <c r="N13" s="18"/>
      <c r="O13" s="8"/>
      <c r="P13" s="8"/>
      <c r="Q13" s="77"/>
      <c r="R13" s="11"/>
      <c r="S13" s="79"/>
      <c r="T13" s="9"/>
      <c r="U13" s="19"/>
      <c r="V13" s="19"/>
      <c r="W13" s="77"/>
      <c r="X13" s="11"/>
      <c r="Y13" s="77"/>
      <c r="Z13" s="11"/>
      <c r="AA13" s="10"/>
      <c r="AB13" s="81"/>
      <c r="AE13" s="82"/>
      <c r="AF13" s="73"/>
      <c r="AG13" s="35">
        <f ca="1">AQ8</f>
        <v>6</v>
      </c>
      <c r="AH13" s="74"/>
      <c r="AI13" s="73"/>
      <c r="AJ13" s="35">
        <f ca="1">AU8</f>
        <v>6</v>
      </c>
      <c r="AK13" s="74"/>
      <c r="AL13" s="73"/>
      <c r="AM13" s="35">
        <f ca="1">AG13</f>
        <v>6</v>
      </c>
      <c r="AN13" s="12"/>
      <c r="AO13" s="4">
        <f t="shared" ca="1" si="4"/>
        <v>7</v>
      </c>
      <c r="AP13" s="45">
        <f t="shared" ca="1" si="9"/>
        <v>7</v>
      </c>
      <c r="AQ13" s="4">
        <f t="shared" ca="1" si="5"/>
        <v>6</v>
      </c>
      <c r="AR13" s="4">
        <f t="shared" ca="1" si="6"/>
        <v>1</v>
      </c>
      <c r="AS13" s="4">
        <f t="shared" ca="1" si="10"/>
        <v>3</v>
      </c>
      <c r="AT13" s="46">
        <f t="shared" ca="1" si="11"/>
        <v>3</v>
      </c>
      <c r="AU13" s="4">
        <f t="shared" ca="1" si="7"/>
        <v>6</v>
      </c>
      <c r="AV13" s="4">
        <f t="shared" ca="1" si="8"/>
        <v>3</v>
      </c>
      <c r="AX13" s="2">
        <f t="shared" ca="1" si="3"/>
        <v>0.2035927302237851</v>
      </c>
      <c r="AY13" s="12">
        <f ca="1">RANK(AX13,$AX$1:$AX$60,)</f>
        <v>27</v>
      </c>
      <c r="BA13" s="12">
        <v>13</v>
      </c>
      <c r="BB13" s="12">
        <v>5</v>
      </c>
      <c r="BC13" s="12">
        <v>3</v>
      </c>
      <c r="BD13" s="4"/>
      <c r="BF13" s="2">
        <f t="shared" ca="1" si="1"/>
        <v>0.79322555905981196</v>
      </c>
      <c r="BG13" s="12">
        <f t="shared" ca="1" si="2"/>
        <v>14</v>
      </c>
      <c r="BI13" s="4">
        <v>13</v>
      </c>
      <c r="BJ13" s="4">
        <v>4</v>
      </c>
      <c r="BK13" s="4">
        <v>3</v>
      </c>
      <c r="BL13" s="4">
        <v>3</v>
      </c>
    </row>
    <row r="14" spans="1:64" ht="48.95" customHeight="1" x14ac:dyDescent="0.55000000000000004">
      <c r="A14" s="56" t="s">
        <v>7</v>
      </c>
      <c r="B14" s="58">
        <f ca="1">AP9</f>
        <v>8</v>
      </c>
      <c r="C14" s="20"/>
      <c r="D14" s="23">
        <f ca="1">AR9</f>
        <v>3</v>
      </c>
      <c r="E14" s="22"/>
      <c r="F14" s="60" t="s">
        <v>30</v>
      </c>
      <c r="G14" s="58">
        <f ca="1">AT9</f>
        <v>4</v>
      </c>
      <c r="H14" s="20"/>
      <c r="I14" s="23">
        <f ca="1">AV9</f>
        <v>3</v>
      </c>
      <c r="J14" s="16"/>
      <c r="K14" s="60" t="s">
        <v>0</v>
      </c>
      <c r="L14" s="7"/>
      <c r="M14" s="83"/>
      <c r="N14" s="15"/>
      <c r="O14" s="16"/>
      <c r="P14" s="16"/>
      <c r="Q14" s="76"/>
      <c r="R14" s="7"/>
      <c r="S14" s="78"/>
      <c r="T14" s="6"/>
      <c r="U14" s="17"/>
      <c r="V14" s="17"/>
      <c r="W14" s="76"/>
      <c r="X14" s="7"/>
      <c r="Y14" s="76"/>
      <c r="Z14" s="7"/>
      <c r="AA14" s="16"/>
      <c r="AB14" s="80"/>
      <c r="AE14" s="82" t="s">
        <v>24</v>
      </c>
      <c r="AF14" s="73">
        <f ca="1">AP9</f>
        <v>8</v>
      </c>
      <c r="AG14" s="34">
        <f ca="1">AR9</f>
        <v>3</v>
      </c>
      <c r="AH14" s="74" t="s">
        <v>30</v>
      </c>
      <c r="AI14" s="73">
        <f ca="1">AT9</f>
        <v>4</v>
      </c>
      <c r="AJ14" s="34">
        <f ca="1">AV9</f>
        <v>3</v>
      </c>
      <c r="AK14" s="74" t="s">
        <v>17</v>
      </c>
      <c r="AL14" s="73">
        <f ca="1">AF14-AI14+QUOTIENT((AG14-AJ14),AM15)</f>
        <v>4</v>
      </c>
      <c r="AM14" s="34">
        <f ca="1">MOD((AG14-AJ14),AM15)</f>
        <v>0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3"/>
        <v>0.56709222885196131</v>
      </c>
      <c r="AY14" s="12">
        <f t="shared" ref="AY14:AY36" ca="1" si="12">RANK(AX14,$AX$1:$AX$60,)</f>
        <v>18</v>
      </c>
      <c r="BA14" s="12">
        <v>14</v>
      </c>
      <c r="BB14" s="12">
        <v>5</v>
      </c>
      <c r="BC14" s="12">
        <v>4</v>
      </c>
      <c r="BD14" s="4"/>
      <c r="BF14" s="2">
        <f t="shared" ca="1" si="1"/>
        <v>0.51624077696239257</v>
      </c>
      <c r="BG14" s="12">
        <f t="shared" ca="1" si="2"/>
        <v>39</v>
      </c>
      <c r="BI14" s="4">
        <v>14</v>
      </c>
      <c r="BJ14" s="4">
        <v>5</v>
      </c>
      <c r="BK14" s="4">
        <v>1</v>
      </c>
      <c r="BL14" s="4">
        <v>1</v>
      </c>
    </row>
    <row r="15" spans="1:64" ht="48.95" customHeight="1" x14ac:dyDescent="0.25">
      <c r="A15" s="57"/>
      <c r="B15" s="59"/>
      <c r="C15" s="21"/>
      <c r="D15" s="24">
        <f ca="1">AQ9</f>
        <v>6</v>
      </c>
      <c r="E15" s="8"/>
      <c r="F15" s="61"/>
      <c r="G15" s="59"/>
      <c r="H15" s="21"/>
      <c r="I15" s="24">
        <f ca="1">AU9</f>
        <v>6</v>
      </c>
      <c r="J15" s="8"/>
      <c r="K15" s="61"/>
      <c r="L15" s="11"/>
      <c r="M15" s="84"/>
      <c r="N15" s="18"/>
      <c r="O15" s="8"/>
      <c r="P15" s="8"/>
      <c r="Q15" s="77"/>
      <c r="R15" s="11"/>
      <c r="S15" s="79"/>
      <c r="T15" s="9"/>
      <c r="U15" s="19"/>
      <c r="V15" s="19"/>
      <c r="W15" s="77"/>
      <c r="X15" s="11"/>
      <c r="Y15" s="77"/>
      <c r="Z15" s="11"/>
      <c r="AA15" s="10"/>
      <c r="AB15" s="81"/>
      <c r="AE15" s="82"/>
      <c r="AF15" s="73"/>
      <c r="AG15" s="35">
        <f ca="1">AQ9</f>
        <v>6</v>
      </c>
      <c r="AH15" s="74"/>
      <c r="AI15" s="73"/>
      <c r="AJ15" s="35">
        <f ca="1">AU9</f>
        <v>6</v>
      </c>
      <c r="AK15" s="74"/>
      <c r="AL15" s="73"/>
      <c r="AM15" s="35">
        <f ca="1">AG15</f>
        <v>6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3"/>
        <v>0.8169329267255685</v>
      </c>
      <c r="AY15" s="12">
        <f t="shared" ca="1" si="12"/>
        <v>4</v>
      </c>
      <c r="BA15" s="12">
        <v>15</v>
      </c>
      <c r="BB15" s="12">
        <v>5</v>
      </c>
      <c r="BC15" s="12">
        <v>5</v>
      </c>
      <c r="BD15" s="4"/>
      <c r="BF15" s="2">
        <f t="shared" ca="1" si="1"/>
        <v>0.70802409583301562</v>
      </c>
      <c r="BG15" s="12">
        <f t="shared" ca="1" si="2"/>
        <v>22</v>
      </c>
      <c r="BI15" s="4">
        <v>15</v>
      </c>
      <c r="BJ15" s="4">
        <v>5</v>
      </c>
      <c r="BK15" s="4">
        <v>1</v>
      </c>
      <c r="BL15" s="4">
        <v>2</v>
      </c>
    </row>
    <row r="16" spans="1:64" ht="48.95" customHeight="1" x14ac:dyDescent="0.55000000000000004">
      <c r="A16" s="56" t="s">
        <v>8</v>
      </c>
      <c r="B16" s="58">
        <f ca="1">AP10</f>
        <v>4</v>
      </c>
      <c r="C16" s="20"/>
      <c r="D16" s="23">
        <f ca="1">AR10</f>
        <v>6</v>
      </c>
      <c r="E16" s="22"/>
      <c r="F16" s="60" t="s">
        <v>30</v>
      </c>
      <c r="G16" s="58">
        <f ca="1">AT10</f>
        <v>2</v>
      </c>
      <c r="H16" s="20"/>
      <c r="I16" s="23">
        <f ca="1">AV10</f>
        <v>6</v>
      </c>
      <c r="J16" s="16"/>
      <c r="K16" s="60" t="s">
        <v>0</v>
      </c>
      <c r="L16" s="7"/>
      <c r="M16" s="83"/>
      <c r="N16" s="15"/>
      <c r="O16" s="16"/>
      <c r="P16" s="16"/>
      <c r="Q16" s="76"/>
      <c r="R16" s="7"/>
      <c r="S16" s="78"/>
      <c r="T16" s="6"/>
      <c r="U16" s="17"/>
      <c r="V16" s="17"/>
      <c r="W16" s="76"/>
      <c r="X16" s="7"/>
      <c r="Y16" s="76"/>
      <c r="Z16" s="7"/>
      <c r="AA16" s="16"/>
      <c r="AB16" s="80"/>
      <c r="AE16" s="82" t="s">
        <v>25</v>
      </c>
      <c r="AF16" s="73">
        <f ca="1">AP10</f>
        <v>4</v>
      </c>
      <c r="AG16" s="34">
        <f ca="1">AR10</f>
        <v>6</v>
      </c>
      <c r="AH16" s="74" t="s">
        <v>30</v>
      </c>
      <c r="AI16" s="73">
        <f ca="1">AT10</f>
        <v>2</v>
      </c>
      <c r="AJ16" s="34">
        <f ca="1">AV10</f>
        <v>6</v>
      </c>
      <c r="AK16" s="74" t="s">
        <v>17</v>
      </c>
      <c r="AL16" s="73">
        <f ca="1">AF16-AI16+QUOTIENT((AG16-AJ16),AM17)</f>
        <v>2</v>
      </c>
      <c r="AM16" s="34">
        <f ca="1">MOD((AG16-AJ16),AM17)</f>
        <v>0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3"/>
        <v>0.18641811781827378</v>
      </c>
      <c r="AY16" s="12">
        <f t="shared" ca="1" si="12"/>
        <v>29</v>
      </c>
      <c r="BA16" s="12">
        <v>16</v>
      </c>
      <c r="BB16" s="12">
        <v>6</v>
      </c>
      <c r="BC16" s="12">
        <v>1</v>
      </c>
      <c r="BD16" s="4"/>
      <c r="BF16" s="2">
        <f t="shared" ca="1" si="1"/>
        <v>8.1779426072182027E-2</v>
      </c>
      <c r="BG16" s="12">
        <f t="shared" ca="1" si="2"/>
        <v>85</v>
      </c>
      <c r="BI16" s="4">
        <v>16</v>
      </c>
      <c r="BJ16" s="4">
        <v>5</v>
      </c>
      <c r="BK16" s="4">
        <v>1</v>
      </c>
      <c r="BL16" s="4">
        <v>3</v>
      </c>
    </row>
    <row r="17" spans="1:65" ht="48.95" customHeight="1" x14ac:dyDescent="0.25">
      <c r="A17" s="57"/>
      <c r="B17" s="59"/>
      <c r="C17" s="21"/>
      <c r="D17" s="24">
        <f ca="1">AQ10</f>
        <v>7</v>
      </c>
      <c r="E17" s="8"/>
      <c r="F17" s="61"/>
      <c r="G17" s="59"/>
      <c r="H17" s="21"/>
      <c r="I17" s="24">
        <f ca="1">AU10</f>
        <v>7</v>
      </c>
      <c r="J17" s="8"/>
      <c r="K17" s="61"/>
      <c r="L17" s="11"/>
      <c r="M17" s="84"/>
      <c r="N17" s="18"/>
      <c r="O17" s="8"/>
      <c r="P17" s="8"/>
      <c r="Q17" s="77"/>
      <c r="R17" s="11"/>
      <c r="S17" s="79"/>
      <c r="T17" s="9"/>
      <c r="U17" s="19"/>
      <c r="V17" s="19"/>
      <c r="W17" s="77"/>
      <c r="X17" s="11"/>
      <c r="Y17" s="77"/>
      <c r="Z17" s="11"/>
      <c r="AA17" s="10"/>
      <c r="AB17" s="81"/>
      <c r="AE17" s="82"/>
      <c r="AF17" s="73"/>
      <c r="AG17" s="35">
        <f ca="1">AQ10</f>
        <v>7</v>
      </c>
      <c r="AH17" s="74"/>
      <c r="AI17" s="73"/>
      <c r="AJ17" s="35">
        <f ca="1">AU10</f>
        <v>7</v>
      </c>
      <c r="AK17" s="74"/>
      <c r="AL17" s="73"/>
      <c r="AM17" s="35">
        <f ca="1">AG17</f>
        <v>7</v>
      </c>
      <c r="AN17" s="12"/>
      <c r="AP17" s="4"/>
      <c r="AQ17" s="4"/>
      <c r="AR17" s="4"/>
      <c r="AS17" s="4"/>
      <c r="AT17" s="4"/>
      <c r="AU17" s="4"/>
      <c r="AV17" s="4"/>
      <c r="AX17" s="2">
        <f t="shared" ca="1" si="3"/>
        <v>0.79523909036970042</v>
      </c>
      <c r="AY17" s="12">
        <f t="shared" ca="1" si="12"/>
        <v>6</v>
      </c>
      <c r="BA17" s="12">
        <v>17</v>
      </c>
      <c r="BB17" s="12">
        <v>6</v>
      </c>
      <c r="BC17" s="12">
        <v>2</v>
      </c>
      <c r="BD17" s="4"/>
      <c r="BF17" s="2">
        <f t="shared" ca="1" si="1"/>
        <v>0.49922609576789989</v>
      </c>
      <c r="BG17" s="12">
        <f t="shared" ca="1" si="2"/>
        <v>43</v>
      </c>
      <c r="BI17" s="4">
        <v>17</v>
      </c>
      <c r="BJ17" s="4">
        <v>5</v>
      </c>
      <c r="BK17" s="4">
        <v>1</v>
      </c>
      <c r="BL17" s="4">
        <v>4</v>
      </c>
    </row>
    <row r="18" spans="1:65" ht="48.95" customHeight="1" x14ac:dyDescent="0.55000000000000004">
      <c r="A18" s="56" t="s">
        <v>9</v>
      </c>
      <c r="B18" s="58">
        <f ca="1">AP11</f>
        <v>4</v>
      </c>
      <c r="C18" s="20"/>
      <c r="D18" s="23">
        <f ca="1">AR11</f>
        <v>2</v>
      </c>
      <c r="E18" s="22"/>
      <c r="F18" s="60" t="s">
        <v>30</v>
      </c>
      <c r="G18" s="58">
        <f ca="1">AT11</f>
        <v>3</v>
      </c>
      <c r="H18" s="20"/>
      <c r="I18" s="23">
        <f ca="1">AV11</f>
        <v>6</v>
      </c>
      <c r="J18" s="16"/>
      <c r="K18" s="60" t="s">
        <v>0</v>
      </c>
      <c r="L18" s="7"/>
      <c r="M18" s="83"/>
      <c r="N18" s="15"/>
      <c r="O18" s="16"/>
      <c r="P18" s="16"/>
      <c r="Q18" s="76"/>
      <c r="R18" s="7"/>
      <c r="S18" s="78"/>
      <c r="T18" s="6"/>
      <c r="U18" s="17"/>
      <c r="V18" s="17"/>
      <c r="W18" s="76"/>
      <c r="X18" s="7"/>
      <c r="Y18" s="76"/>
      <c r="Z18" s="7"/>
      <c r="AA18" s="16"/>
      <c r="AB18" s="80"/>
      <c r="AE18" s="82" t="s">
        <v>26</v>
      </c>
      <c r="AF18" s="73">
        <f ca="1">AP11</f>
        <v>4</v>
      </c>
      <c r="AG18" s="34">
        <f ca="1">AR11</f>
        <v>2</v>
      </c>
      <c r="AH18" s="74" t="s">
        <v>30</v>
      </c>
      <c r="AI18" s="73">
        <f ca="1">AT11</f>
        <v>3</v>
      </c>
      <c r="AJ18" s="34">
        <f ca="1">AV11</f>
        <v>6</v>
      </c>
      <c r="AK18" s="74" t="s">
        <v>17</v>
      </c>
      <c r="AL18" s="73">
        <f ca="1">AF18-AI18+QUOTIENT((AG18-AJ18),AM19)</f>
        <v>1</v>
      </c>
      <c r="AM18" s="34">
        <f ca="1">MOD((AG18-AJ18),AM19)</f>
        <v>3</v>
      </c>
      <c r="AN18" s="12"/>
      <c r="AP18" s="4"/>
      <c r="AQ18" s="4"/>
      <c r="AR18" s="4"/>
      <c r="AS18" s="4"/>
      <c r="AT18" s="4"/>
      <c r="AU18" s="4"/>
      <c r="AV18" s="4"/>
      <c r="AX18" s="2">
        <f t="shared" ca="1" si="3"/>
        <v>1.6646233811069888E-2</v>
      </c>
      <c r="AY18" s="12">
        <f t="shared" ca="1" si="12"/>
        <v>35</v>
      </c>
      <c r="BA18" s="12">
        <v>18</v>
      </c>
      <c r="BB18" s="12">
        <v>6</v>
      </c>
      <c r="BC18" s="12">
        <v>3</v>
      </c>
      <c r="BD18" s="4"/>
      <c r="BF18" s="2">
        <f t="shared" ca="1" si="1"/>
        <v>0.63158871244320391</v>
      </c>
      <c r="BG18" s="12">
        <f t="shared" ca="1" si="2"/>
        <v>28</v>
      </c>
      <c r="BI18" s="4">
        <v>18</v>
      </c>
      <c r="BJ18" s="4">
        <v>5</v>
      </c>
      <c r="BK18" s="4">
        <v>2</v>
      </c>
      <c r="BL18" s="4">
        <v>1</v>
      </c>
    </row>
    <row r="19" spans="1:65" ht="48.95" customHeight="1" x14ac:dyDescent="0.25">
      <c r="A19" s="57"/>
      <c r="B19" s="59"/>
      <c r="C19" s="21"/>
      <c r="D19" s="24">
        <f ca="1">AQ11</f>
        <v>7</v>
      </c>
      <c r="E19" s="8"/>
      <c r="F19" s="61"/>
      <c r="G19" s="59"/>
      <c r="H19" s="21"/>
      <c r="I19" s="24">
        <f ca="1">AU11</f>
        <v>7</v>
      </c>
      <c r="J19" s="8"/>
      <c r="K19" s="61"/>
      <c r="L19" s="11"/>
      <c r="M19" s="84"/>
      <c r="N19" s="18"/>
      <c r="O19" s="8"/>
      <c r="P19" s="8"/>
      <c r="Q19" s="77"/>
      <c r="R19" s="11"/>
      <c r="S19" s="79"/>
      <c r="T19" s="9"/>
      <c r="U19" s="19"/>
      <c r="V19" s="19"/>
      <c r="W19" s="77"/>
      <c r="X19" s="11"/>
      <c r="Y19" s="77"/>
      <c r="Z19" s="11"/>
      <c r="AA19" s="10"/>
      <c r="AB19" s="81"/>
      <c r="AE19" s="82"/>
      <c r="AF19" s="73"/>
      <c r="AG19" s="35">
        <f ca="1">AQ11</f>
        <v>7</v>
      </c>
      <c r="AH19" s="74"/>
      <c r="AI19" s="73"/>
      <c r="AJ19" s="35">
        <f ca="1">AU11</f>
        <v>7</v>
      </c>
      <c r="AK19" s="74"/>
      <c r="AL19" s="73"/>
      <c r="AM19" s="35">
        <f ca="1">AG19</f>
        <v>7</v>
      </c>
      <c r="AN19" s="12"/>
      <c r="AP19" s="4"/>
      <c r="AQ19" s="4"/>
      <c r="AR19" s="4"/>
      <c r="AS19" s="4"/>
      <c r="AT19" s="4"/>
      <c r="AU19" s="4"/>
      <c r="AV19" s="4"/>
      <c r="AX19" s="2">
        <f t="shared" ca="1" si="3"/>
        <v>0.74153428269599664</v>
      </c>
      <c r="AY19" s="12">
        <f t="shared" ca="1" si="12"/>
        <v>10</v>
      </c>
      <c r="BA19" s="12">
        <v>19</v>
      </c>
      <c r="BB19" s="12">
        <v>6</v>
      </c>
      <c r="BC19" s="12">
        <v>4</v>
      </c>
      <c r="BD19" s="4"/>
      <c r="BF19" s="2">
        <f t="shared" ca="1" si="1"/>
        <v>4.00863336677727E-2</v>
      </c>
      <c r="BG19" s="12">
        <f t="shared" ca="1" si="2"/>
        <v>89</v>
      </c>
      <c r="BI19" s="4">
        <v>19</v>
      </c>
      <c r="BJ19" s="4">
        <v>5</v>
      </c>
      <c r="BK19" s="4">
        <v>2</v>
      </c>
      <c r="BL19" s="4">
        <v>2</v>
      </c>
    </row>
    <row r="20" spans="1:65" ht="48.95" customHeight="1" x14ac:dyDescent="0.55000000000000004">
      <c r="A20" s="56" t="s">
        <v>10</v>
      </c>
      <c r="B20" s="58">
        <f ca="1">AP12</f>
        <v>5</v>
      </c>
      <c r="C20" s="20"/>
      <c r="D20" s="23">
        <f ca="1">AR12</f>
        <v>1</v>
      </c>
      <c r="E20" s="22"/>
      <c r="F20" s="60" t="s">
        <v>30</v>
      </c>
      <c r="G20" s="58">
        <f ca="1">AT12</f>
        <v>4</v>
      </c>
      <c r="H20" s="20"/>
      <c r="I20" s="23">
        <f ca="1">AV12</f>
        <v>3</v>
      </c>
      <c r="J20" s="16"/>
      <c r="K20" s="60" t="s">
        <v>0</v>
      </c>
      <c r="L20" s="7"/>
      <c r="M20" s="83"/>
      <c r="N20" s="15"/>
      <c r="O20" s="16"/>
      <c r="P20" s="16"/>
      <c r="Q20" s="76"/>
      <c r="R20" s="7"/>
      <c r="S20" s="78"/>
      <c r="T20" s="6"/>
      <c r="U20" s="17"/>
      <c r="V20" s="17"/>
      <c r="W20" s="76"/>
      <c r="X20" s="7"/>
      <c r="Y20" s="76"/>
      <c r="Z20" s="7"/>
      <c r="AA20" s="16"/>
      <c r="AB20" s="80"/>
      <c r="AE20" s="82" t="s">
        <v>27</v>
      </c>
      <c r="AF20" s="73">
        <f ca="1">AP12</f>
        <v>5</v>
      </c>
      <c r="AG20" s="34">
        <f ca="1">AR12</f>
        <v>1</v>
      </c>
      <c r="AH20" s="74" t="s">
        <v>30</v>
      </c>
      <c r="AI20" s="73">
        <f ca="1">AT12</f>
        <v>4</v>
      </c>
      <c r="AJ20" s="34">
        <f ca="1">AV12</f>
        <v>3</v>
      </c>
      <c r="AK20" s="74" t="s">
        <v>17</v>
      </c>
      <c r="AL20" s="73">
        <f ca="1">AF20-AI20+QUOTIENT((AG20-AJ20),AM21)</f>
        <v>1</v>
      </c>
      <c r="AM20" s="34">
        <f ca="1">MOD((AG20-AJ20),AM21)</f>
        <v>3</v>
      </c>
      <c r="AN20" s="12"/>
      <c r="AP20" s="4"/>
      <c r="AQ20" s="4"/>
      <c r="AR20" s="4"/>
      <c r="AS20" s="4"/>
      <c r="AT20" s="4"/>
      <c r="AU20" s="4"/>
      <c r="AV20" s="4"/>
      <c r="AX20" s="2">
        <f t="shared" ca="1" si="3"/>
        <v>0.49978815663703746</v>
      </c>
      <c r="AY20" s="12">
        <f t="shared" ca="1" si="12"/>
        <v>20</v>
      </c>
      <c r="BA20" s="12">
        <v>20</v>
      </c>
      <c r="BB20" s="12">
        <v>6</v>
      </c>
      <c r="BC20" s="12">
        <v>5</v>
      </c>
      <c r="BD20" s="4"/>
      <c r="BF20" s="2">
        <f t="shared" ca="1" si="1"/>
        <v>0.36673606399222303</v>
      </c>
      <c r="BG20" s="12">
        <f t="shared" ca="1" si="2"/>
        <v>59</v>
      </c>
      <c r="BI20" s="4">
        <v>20</v>
      </c>
      <c r="BJ20" s="4">
        <v>5</v>
      </c>
      <c r="BK20" s="4">
        <v>2</v>
      </c>
      <c r="BL20" s="4">
        <v>3</v>
      </c>
    </row>
    <row r="21" spans="1:65" ht="48.95" customHeight="1" x14ac:dyDescent="0.25">
      <c r="A21" s="57"/>
      <c r="B21" s="59"/>
      <c r="C21" s="21"/>
      <c r="D21" s="24">
        <f ca="1">AQ12</f>
        <v>5</v>
      </c>
      <c r="E21" s="8"/>
      <c r="F21" s="61"/>
      <c r="G21" s="59"/>
      <c r="H21" s="21"/>
      <c r="I21" s="24">
        <f ca="1">AU12</f>
        <v>5</v>
      </c>
      <c r="J21" s="8"/>
      <c r="K21" s="61"/>
      <c r="L21" s="11"/>
      <c r="M21" s="84"/>
      <c r="N21" s="18"/>
      <c r="O21" s="8"/>
      <c r="P21" s="8"/>
      <c r="Q21" s="77"/>
      <c r="R21" s="11"/>
      <c r="S21" s="79"/>
      <c r="T21" s="9"/>
      <c r="U21" s="19"/>
      <c r="V21" s="19"/>
      <c r="W21" s="77"/>
      <c r="X21" s="11"/>
      <c r="Y21" s="77"/>
      <c r="Z21" s="11"/>
      <c r="AA21" s="10"/>
      <c r="AB21" s="81"/>
      <c r="AE21" s="82"/>
      <c r="AF21" s="73"/>
      <c r="AG21" s="35">
        <f ca="1">AQ12</f>
        <v>5</v>
      </c>
      <c r="AH21" s="74"/>
      <c r="AI21" s="73"/>
      <c r="AJ21" s="35">
        <f ca="1">AU12</f>
        <v>5</v>
      </c>
      <c r="AK21" s="74"/>
      <c r="AL21" s="73"/>
      <c r="AM21" s="35">
        <f ca="1">AG21</f>
        <v>5</v>
      </c>
      <c r="AN21" s="12"/>
      <c r="AP21" s="4"/>
      <c r="AQ21" s="4"/>
      <c r="AR21" s="4"/>
      <c r="AS21" s="4"/>
      <c r="AT21" s="4"/>
      <c r="AU21" s="4"/>
      <c r="AV21" s="4"/>
      <c r="AX21" s="2">
        <f t="shared" ca="1" si="3"/>
        <v>0.75063722503412811</v>
      </c>
      <c r="AY21" s="12">
        <f t="shared" ca="1" si="12"/>
        <v>9</v>
      </c>
      <c r="BA21" s="12">
        <v>21</v>
      </c>
      <c r="BB21" s="12">
        <v>6</v>
      </c>
      <c r="BC21" s="12">
        <v>6</v>
      </c>
      <c r="BD21" s="4"/>
      <c r="BF21" s="2">
        <f t="shared" ca="1" si="1"/>
        <v>0.97484826689623472</v>
      </c>
      <c r="BG21" s="12">
        <f t="shared" ca="1" si="2"/>
        <v>1</v>
      </c>
      <c r="BI21" s="4">
        <v>21</v>
      </c>
      <c r="BJ21" s="4">
        <v>5</v>
      </c>
      <c r="BK21" s="4">
        <v>2</v>
      </c>
      <c r="BL21" s="4">
        <v>4</v>
      </c>
    </row>
    <row r="22" spans="1:65" ht="48.95" customHeight="1" x14ac:dyDescent="0.55000000000000004">
      <c r="A22" s="56" t="s">
        <v>11</v>
      </c>
      <c r="B22" s="58">
        <f ca="1">AP13</f>
        <v>7</v>
      </c>
      <c r="C22" s="20"/>
      <c r="D22" s="23">
        <f ca="1">AR13</f>
        <v>1</v>
      </c>
      <c r="E22" s="22"/>
      <c r="F22" s="60" t="s">
        <v>30</v>
      </c>
      <c r="G22" s="58">
        <f ca="1">AT13</f>
        <v>3</v>
      </c>
      <c r="H22" s="20"/>
      <c r="I22" s="23">
        <f ca="1">AV13</f>
        <v>3</v>
      </c>
      <c r="J22" s="16"/>
      <c r="K22" s="60" t="s">
        <v>0</v>
      </c>
      <c r="L22" s="7"/>
      <c r="M22" s="83"/>
      <c r="N22" s="15"/>
      <c r="O22" s="16"/>
      <c r="P22" s="16"/>
      <c r="Q22" s="76"/>
      <c r="R22" s="7"/>
      <c r="S22" s="78"/>
      <c r="T22" s="6"/>
      <c r="U22" s="17"/>
      <c r="V22" s="17"/>
      <c r="W22" s="76"/>
      <c r="X22" s="7"/>
      <c r="Y22" s="76"/>
      <c r="Z22" s="7"/>
      <c r="AA22" s="16"/>
      <c r="AB22" s="80"/>
      <c r="AE22" s="82" t="s">
        <v>28</v>
      </c>
      <c r="AF22" s="73">
        <f ca="1">AP13</f>
        <v>7</v>
      </c>
      <c r="AG22" s="34">
        <f ca="1">AR13</f>
        <v>1</v>
      </c>
      <c r="AH22" s="74" t="s">
        <v>30</v>
      </c>
      <c r="AI22" s="73">
        <f ca="1">AT13</f>
        <v>3</v>
      </c>
      <c r="AJ22" s="34">
        <f ca="1">AV13</f>
        <v>3</v>
      </c>
      <c r="AK22" s="74" t="s">
        <v>17</v>
      </c>
      <c r="AL22" s="73">
        <f ca="1">AF22-AI22+QUOTIENT((AG22-AJ22),AM23)</f>
        <v>4</v>
      </c>
      <c r="AM22" s="34">
        <f ca="1">MOD((AG22-AJ22),AM23)</f>
        <v>4</v>
      </c>
      <c r="AN22" s="12"/>
      <c r="AP22" s="4"/>
      <c r="AQ22" s="4"/>
      <c r="AR22" s="4"/>
      <c r="AS22" s="4"/>
      <c r="AT22" s="4"/>
      <c r="AU22" s="4"/>
      <c r="AV22" s="4"/>
      <c r="AX22" s="2">
        <f t="shared" ca="1" si="3"/>
        <v>0.87902350712840438</v>
      </c>
      <c r="AY22" s="12">
        <f t="shared" ca="1" si="12"/>
        <v>3</v>
      </c>
      <c r="BA22" s="12">
        <v>22</v>
      </c>
      <c r="BB22" s="12">
        <v>7</v>
      </c>
      <c r="BC22" s="12">
        <v>1</v>
      </c>
      <c r="BD22" s="4"/>
      <c r="BF22" s="2">
        <f t="shared" ca="1" si="1"/>
        <v>0.4397609606911369</v>
      </c>
      <c r="BG22" s="12">
        <f t="shared" ca="1" si="2"/>
        <v>51</v>
      </c>
      <c r="BI22" s="4">
        <v>22</v>
      </c>
      <c r="BJ22" s="4">
        <v>5</v>
      </c>
      <c r="BK22" s="4">
        <v>3</v>
      </c>
      <c r="BL22" s="4">
        <v>1</v>
      </c>
    </row>
    <row r="23" spans="1:65" ht="48.95" customHeight="1" x14ac:dyDescent="0.25">
      <c r="A23" s="57"/>
      <c r="B23" s="59"/>
      <c r="C23" s="21"/>
      <c r="D23" s="24">
        <f ca="1">AQ13</f>
        <v>6</v>
      </c>
      <c r="E23" s="8"/>
      <c r="F23" s="61"/>
      <c r="G23" s="59"/>
      <c r="H23" s="21"/>
      <c r="I23" s="24">
        <f ca="1">AU13</f>
        <v>6</v>
      </c>
      <c r="J23" s="8"/>
      <c r="K23" s="61"/>
      <c r="L23" s="11"/>
      <c r="M23" s="84"/>
      <c r="N23" s="18"/>
      <c r="O23" s="8"/>
      <c r="P23" s="8"/>
      <c r="Q23" s="77"/>
      <c r="R23" s="11"/>
      <c r="S23" s="79"/>
      <c r="T23" s="9"/>
      <c r="U23" s="19"/>
      <c r="V23" s="19"/>
      <c r="W23" s="77"/>
      <c r="X23" s="11"/>
      <c r="Y23" s="77"/>
      <c r="Z23" s="11"/>
      <c r="AA23" s="10"/>
      <c r="AB23" s="81"/>
      <c r="AE23" s="82"/>
      <c r="AF23" s="73"/>
      <c r="AG23" s="35">
        <f ca="1">AQ13</f>
        <v>6</v>
      </c>
      <c r="AH23" s="74"/>
      <c r="AI23" s="73"/>
      <c r="AJ23" s="35">
        <f ca="1">AU13</f>
        <v>6</v>
      </c>
      <c r="AK23" s="74"/>
      <c r="AL23" s="73"/>
      <c r="AM23" s="35">
        <f ca="1">AG23</f>
        <v>6</v>
      </c>
      <c r="AN23" s="12"/>
      <c r="AP23" s="4"/>
      <c r="AQ23" s="4"/>
      <c r="AR23" s="4"/>
      <c r="AS23" s="4"/>
      <c r="AT23" s="4"/>
      <c r="AU23" s="4"/>
      <c r="AV23" s="4"/>
      <c r="AX23" s="2">
        <f t="shared" ca="1" si="3"/>
        <v>0.5147052178212288</v>
      </c>
      <c r="AY23" s="12">
        <f t="shared" ca="1" si="12"/>
        <v>19</v>
      </c>
      <c r="BA23" s="12">
        <v>23</v>
      </c>
      <c r="BB23" s="12">
        <v>7</v>
      </c>
      <c r="BC23" s="12">
        <v>2</v>
      </c>
      <c r="BD23" s="4"/>
      <c r="BF23" s="2">
        <f t="shared" ca="1" si="1"/>
        <v>0.44956335526752356</v>
      </c>
      <c r="BG23" s="12">
        <f t="shared" ca="1" si="2"/>
        <v>48</v>
      </c>
      <c r="BI23" s="4">
        <v>23</v>
      </c>
      <c r="BJ23" s="4">
        <v>5</v>
      </c>
      <c r="BK23" s="4">
        <v>3</v>
      </c>
      <c r="BL23" s="4">
        <v>2</v>
      </c>
    </row>
    <row r="24" spans="1:65" ht="48" customHeight="1" thickBot="1" x14ac:dyDescent="0.3">
      <c r="B24" s="75" t="str">
        <f t="shared" ref="B24:B25" si="13">B1</f>
        <v>同分母分数のひき算 帯分数－帯整数 ミックス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94">
        <f>Z1</f>
        <v>1</v>
      </c>
      <c r="AA24" s="94"/>
      <c r="AB24" s="95"/>
      <c r="AE24" s="37"/>
      <c r="AI24" s="37"/>
      <c r="AX24" s="2">
        <f t="shared" ca="1" si="3"/>
        <v>0.60927557160337342</v>
      </c>
      <c r="AY24" s="12">
        <f t="shared" ca="1" si="12"/>
        <v>16</v>
      </c>
      <c r="AZ24" s="3"/>
      <c r="BA24" s="12">
        <v>24</v>
      </c>
      <c r="BB24" s="12">
        <v>7</v>
      </c>
      <c r="BC24" s="12">
        <v>3</v>
      </c>
      <c r="BD24" s="4"/>
      <c r="BF24" s="2">
        <f t="shared" ca="1" si="1"/>
        <v>0.11236772345862933</v>
      </c>
      <c r="BG24" s="12">
        <f t="shared" ca="1" si="2"/>
        <v>81</v>
      </c>
      <c r="BH24" s="3"/>
      <c r="BI24" s="4">
        <v>24</v>
      </c>
      <c r="BJ24" s="4">
        <v>5</v>
      </c>
      <c r="BK24" s="4">
        <v>3</v>
      </c>
      <c r="BL24" s="4">
        <v>3</v>
      </c>
    </row>
    <row r="25" spans="1:65" ht="45.95" customHeight="1" thickBot="1" x14ac:dyDescent="0.3">
      <c r="B25" s="62" t="str">
        <f t="shared" si="13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66"/>
      <c r="J25" s="66"/>
      <c r="K25" s="66"/>
      <c r="L25" s="67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8"/>
      <c r="AB25" s="50"/>
      <c r="AF25" s="38" t="s">
        <v>14</v>
      </c>
      <c r="AI25" s="37" t="s">
        <v>15</v>
      </c>
      <c r="AJ25" s="37" t="s">
        <v>29</v>
      </c>
      <c r="AK25" s="37"/>
      <c r="AX25" s="2">
        <f t="shared" ca="1" si="3"/>
        <v>1.8340487246835568E-2</v>
      </c>
      <c r="AY25" s="12">
        <f t="shared" ca="1" si="12"/>
        <v>34</v>
      </c>
      <c r="BA25" s="12">
        <v>25</v>
      </c>
      <c r="BB25" s="12">
        <v>7</v>
      </c>
      <c r="BC25" s="12">
        <v>4</v>
      </c>
      <c r="BD25" s="4"/>
      <c r="BF25" s="2">
        <f t="shared" ca="1" si="1"/>
        <v>0.215080812275384</v>
      </c>
      <c r="BG25" s="12">
        <f t="shared" ca="1" si="2"/>
        <v>74</v>
      </c>
      <c r="BI25" s="4">
        <v>25</v>
      </c>
      <c r="BJ25" s="4">
        <v>5</v>
      </c>
      <c r="BK25" s="4">
        <v>3</v>
      </c>
      <c r="BL25" s="4">
        <v>4</v>
      </c>
    </row>
    <row r="26" spans="1:65" ht="20.100000000000001" customHeight="1" x14ac:dyDescent="0.25">
      <c r="AB26" s="9"/>
      <c r="AX26" s="2">
        <f t="shared" ca="1" si="3"/>
        <v>0.72206282299452851</v>
      </c>
      <c r="AY26" s="12">
        <f t="shared" ca="1" si="12"/>
        <v>13</v>
      </c>
      <c r="BA26" s="12">
        <v>26</v>
      </c>
      <c r="BB26" s="12">
        <v>7</v>
      </c>
      <c r="BC26" s="12">
        <v>5</v>
      </c>
      <c r="BD26" s="4"/>
      <c r="BF26" s="2">
        <f t="shared" ca="1" si="1"/>
        <v>0.77247365036348081</v>
      </c>
      <c r="BG26" s="12">
        <f t="shared" ca="1" si="2"/>
        <v>17</v>
      </c>
      <c r="BI26" s="4">
        <v>26</v>
      </c>
      <c r="BJ26" s="4">
        <v>5</v>
      </c>
      <c r="BK26" s="4">
        <v>4</v>
      </c>
      <c r="BL26" s="4">
        <v>1</v>
      </c>
    </row>
    <row r="27" spans="1:65" ht="48.95" customHeight="1" x14ac:dyDescent="0.55000000000000004">
      <c r="A27" s="69" t="str">
        <f t="shared" ref="A27:K28" si="14">A4</f>
        <v>(1)</v>
      </c>
      <c r="B27" s="58">
        <f t="shared" ca="1" si="14"/>
        <v>4</v>
      </c>
      <c r="C27" s="20"/>
      <c r="D27" s="23">
        <f t="shared" ca="1" si="14"/>
        <v>4</v>
      </c>
      <c r="E27" s="22">
        <f t="shared" si="14"/>
        <v>0</v>
      </c>
      <c r="F27" s="60" t="str">
        <f t="shared" si="14"/>
        <v>－</v>
      </c>
      <c r="G27" s="58">
        <f t="shared" ca="1" si="14"/>
        <v>1</v>
      </c>
      <c r="H27" s="20"/>
      <c r="I27" s="23">
        <f t="shared" ca="1" si="14"/>
        <v>3</v>
      </c>
      <c r="J27" s="16"/>
      <c r="K27" s="71" t="str">
        <f t="shared" si="14"/>
        <v>＝</v>
      </c>
      <c r="L27" s="28"/>
      <c r="M27" s="52">
        <f ca="1">IF(AN27="B",B27-1,B27-G27)</f>
        <v>3</v>
      </c>
      <c r="N27" s="29"/>
      <c r="O27" s="27">
        <f ca="1">IF(AN27="B",D27+D28,D27-I27)</f>
        <v>1</v>
      </c>
      <c r="P27" s="30"/>
      <c r="Q27" s="54" t="str">
        <f ca="1">IF(AN27="B","－","")</f>
        <v/>
      </c>
      <c r="R27" s="28"/>
      <c r="S27" s="52" t="str">
        <f ca="1">IF(AN27="B",G27,"")</f>
        <v/>
      </c>
      <c r="T27" s="6"/>
      <c r="U27" s="27" t="str">
        <f ca="1">IF(AN27="B",I27,"")</f>
        <v/>
      </c>
      <c r="V27" s="31"/>
      <c r="W27" s="54" t="str">
        <f ca="1">IF(AN27="B","＝","")</f>
        <v/>
      </c>
      <c r="X27" s="28"/>
      <c r="Y27" s="52" t="str">
        <f ca="1">IF(AN27="B",M27-S27,"")</f>
        <v/>
      </c>
      <c r="Z27" s="28"/>
      <c r="AA27" s="27" t="str">
        <f ca="1">IF(AN27="B",O27-U27,"")</f>
        <v/>
      </c>
      <c r="AB27" s="48"/>
      <c r="AE27" s="12" t="s">
        <v>19</v>
      </c>
      <c r="AF27" s="12">
        <f ca="1">B27-G27</f>
        <v>3</v>
      </c>
      <c r="AG27" s="39" t="str">
        <f ca="1">IF(AF27=0,"B","A")</f>
        <v>A</v>
      </c>
      <c r="AI27" s="12">
        <f ca="1">D28</f>
        <v>7</v>
      </c>
      <c r="AJ27" s="12">
        <f ca="1">D27-I27</f>
        <v>1</v>
      </c>
      <c r="AK27" s="4"/>
      <c r="AL27" s="40" t="str">
        <f ca="1">IF(AJ27&gt;0,"A",IF(AJ27&lt;0,"B","C"))</f>
        <v>A</v>
      </c>
      <c r="AM27" s="12" t="str">
        <f ca="1">AG27&amp;AL27</f>
        <v>AA</v>
      </c>
      <c r="AN27" s="41" t="str">
        <f ca="1">IF(AM27="AA","A",IF(AM27="AB","B",IF(AM27="AC","C",IF(AM27="BA","D",IF(AM27="BB","E","F")))))</f>
        <v>A</v>
      </c>
      <c r="AX27" s="2">
        <f t="shared" ca="1" si="3"/>
        <v>0.66091445690352812</v>
      </c>
      <c r="AY27" s="12">
        <f t="shared" ca="1" si="12"/>
        <v>15</v>
      </c>
      <c r="BA27" s="12">
        <v>27</v>
      </c>
      <c r="BB27" s="12">
        <v>7</v>
      </c>
      <c r="BC27" s="12">
        <v>6</v>
      </c>
      <c r="BD27" s="4"/>
      <c r="BF27" s="2">
        <f t="shared" ca="1" si="1"/>
        <v>0.51534493648132473</v>
      </c>
      <c r="BG27" s="12">
        <f t="shared" ca="1" si="2"/>
        <v>41</v>
      </c>
      <c r="BI27" s="4">
        <v>27</v>
      </c>
      <c r="BJ27" s="4">
        <v>5</v>
      </c>
      <c r="BK27" s="4">
        <v>4</v>
      </c>
      <c r="BL27" s="4">
        <v>2</v>
      </c>
    </row>
    <row r="28" spans="1:65" ht="48.95" customHeight="1" x14ac:dyDescent="0.25">
      <c r="A28" s="70"/>
      <c r="B28" s="59"/>
      <c r="C28" s="21"/>
      <c r="D28" s="24">
        <f t="shared" ca="1" si="14"/>
        <v>7</v>
      </c>
      <c r="E28" s="8">
        <f t="shared" si="14"/>
        <v>0</v>
      </c>
      <c r="F28" s="61"/>
      <c r="G28" s="59"/>
      <c r="H28" s="21"/>
      <c r="I28" s="24">
        <f ca="1">I5</f>
        <v>7</v>
      </c>
      <c r="J28" s="8"/>
      <c r="K28" s="72"/>
      <c r="L28" s="32"/>
      <c r="M28" s="53"/>
      <c r="N28" s="42"/>
      <c r="O28" s="44">
        <f ca="1">D28</f>
        <v>7</v>
      </c>
      <c r="P28" s="43"/>
      <c r="Q28" s="55"/>
      <c r="R28" s="32"/>
      <c r="S28" s="53"/>
      <c r="T28" s="9"/>
      <c r="U28" s="44" t="str">
        <f ca="1">IF(AN27="B",I28,"")</f>
        <v/>
      </c>
      <c r="V28" s="33"/>
      <c r="W28" s="55"/>
      <c r="X28" s="32"/>
      <c r="Y28" s="53"/>
      <c r="Z28" s="32"/>
      <c r="AA28" s="44" t="str">
        <f ca="1">IF(AN27="B",D28,"")</f>
        <v/>
      </c>
      <c r="AB28" s="49"/>
      <c r="AE28" s="4"/>
      <c r="AF28" s="12"/>
      <c r="AI28" s="12"/>
      <c r="AJ28" s="12"/>
      <c r="AK28" s="4"/>
      <c r="AL28" s="12"/>
      <c r="AM28" s="12"/>
      <c r="AX28" s="2">
        <f t="shared" ca="1" si="3"/>
        <v>3.0665158006401239E-2</v>
      </c>
      <c r="AY28" s="12">
        <f t="shared" ca="1" si="12"/>
        <v>33</v>
      </c>
      <c r="BA28" s="12">
        <v>28</v>
      </c>
      <c r="BB28" s="12">
        <v>7</v>
      </c>
      <c r="BC28" s="12">
        <v>7</v>
      </c>
      <c r="BD28" s="4"/>
      <c r="BF28" s="2">
        <f t="shared" ca="1" si="1"/>
        <v>0.89435150370875893</v>
      </c>
      <c r="BG28" s="12">
        <f t="shared" ca="1" si="2"/>
        <v>6</v>
      </c>
      <c r="BI28" s="4">
        <v>28</v>
      </c>
      <c r="BJ28" s="4">
        <v>5</v>
      </c>
      <c r="BK28" s="4">
        <v>4</v>
      </c>
      <c r="BL28" s="4">
        <v>3</v>
      </c>
    </row>
    <row r="29" spans="1:65" ht="48.95" customHeight="1" x14ac:dyDescent="0.55000000000000004">
      <c r="A29" s="56" t="str">
        <f t="shared" ref="A29:K30" si="15">A6</f>
        <v>(2)</v>
      </c>
      <c r="B29" s="58">
        <f t="shared" ca="1" si="15"/>
        <v>8</v>
      </c>
      <c r="C29" s="20"/>
      <c r="D29" s="23">
        <f t="shared" ca="1" si="15"/>
        <v>2</v>
      </c>
      <c r="E29" s="22">
        <f t="shared" si="15"/>
        <v>0</v>
      </c>
      <c r="F29" s="60" t="str">
        <f t="shared" si="15"/>
        <v>－</v>
      </c>
      <c r="G29" s="58">
        <f t="shared" ca="1" si="15"/>
        <v>2</v>
      </c>
      <c r="H29" s="20"/>
      <c r="I29" s="23">
        <f t="shared" ca="1" si="15"/>
        <v>3</v>
      </c>
      <c r="J29" s="25"/>
      <c r="K29" s="60" t="str">
        <f t="shared" si="15"/>
        <v>＝</v>
      </c>
      <c r="L29" s="7"/>
      <c r="M29" s="52">
        <f ca="1">IF(AN29="B",B29-1,B29-G29)</f>
        <v>7</v>
      </c>
      <c r="N29" s="29"/>
      <c r="O29" s="27">
        <f ca="1">IF(AN29="B",D29+D30,D29-I29)</f>
        <v>8</v>
      </c>
      <c r="P29" s="30"/>
      <c r="Q29" s="54" t="str">
        <f ca="1">IF(AN29="B","－","")</f>
        <v>－</v>
      </c>
      <c r="R29" s="28"/>
      <c r="S29" s="52">
        <f ca="1">IF(AN29="B",G29,"")</f>
        <v>2</v>
      </c>
      <c r="T29" s="6"/>
      <c r="U29" s="27">
        <f ca="1">IF(AN29="B",I29,"")</f>
        <v>3</v>
      </c>
      <c r="V29" s="31"/>
      <c r="W29" s="54" t="str">
        <f ca="1">IF(AN29="B","＝","")</f>
        <v>＝</v>
      </c>
      <c r="X29" s="28"/>
      <c r="Y29" s="52">
        <f ca="1">IF(AN29="B",M29-S29,"")</f>
        <v>5</v>
      </c>
      <c r="Z29" s="28"/>
      <c r="AA29" s="27">
        <f ca="1">IF(AN29="B",O29-U29,"")</f>
        <v>5</v>
      </c>
      <c r="AB29" s="48" t="e">
        <f ca="1">MOD(W29,W30)</f>
        <v>#VALUE!</v>
      </c>
      <c r="AE29" s="12" t="s">
        <v>20</v>
      </c>
      <c r="AF29" s="12">
        <f ca="1">B29-G29</f>
        <v>6</v>
      </c>
      <c r="AG29" s="39" t="str">
        <f ca="1">IF(AF29=0,"B","A")</f>
        <v>A</v>
      </c>
      <c r="AI29" s="12">
        <f ca="1">D30</f>
        <v>6</v>
      </c>
      <c r="AJ29" s="12">
        <f ca="1">D29-I29</f>
        <v>-1</v>
      </c>
      <c r="AK29" s="4"/>
      <c r="AL29" s="40" t="str">
        <f ca="1">IF(AJ29&gt;0,"A",IF(AJ29&lt;0,"B","C"))</f>
        <v>B</v>
      </c>
      <c r="AM29" s="12" t="str">
        <f ca="1">AG29&amp;AL29</f>
        <v>AB</v>
      </c>
      <c r="AN29" s="41" t="str">
        <f ca="1">IF(AM29="AA","A",IF(AM29="AB","B",IF(AM29="AC","C",IF(AM29="BA","D",IF(AM29="BB","E","F")))))</f>
        <v>B</v>
      </c>
      <c r="AX29" s="2">
        <f t="shared" ca="1" si="3"/>
        <v>0.19733426142175647</v>
      </c>
      <c r="AY29" s="12">
        <f t="shared" ca="1" si="12"/>
        <v>28</v>
      </c>
      <c r="BA29" s="12">
        <v>29</v>
      </c>
      <c r="BB29" s="12">
        <v>8</v>
      </c>
      <c r="BC29" s="12">
        <v>1</v>
      </c>
      <c r="BD29" s="4"/>
      <c r="BF29" s="2">
        <f t="shared" ca="1" si="1"/>
        <v>0.65108868558521249</v>
      </c>
      <c r="BG29" s="12">
        <f t="shared" ca="1" si="2"/>
        <v>25</v>
      </c>
      <c r="BI29" s="4">
        <v>29</v>
      </c>
      <c r="BJ29" s="4">
        <v>5</v>
      </c>
      <c r="BK29" s="4">
        <v>4</v>
      </c>
      <c r="BL29" s="4">
        <v>4</v>
      </c>
    </row>
    <row r="30" spans="1:65" ht="48.95" customHeight="1" x14ac:dyDescent="0.25">
      <c r="A30" s="57"/>
      <c r="B30" s="59"/>
      <c r="C30" s="21"/>
      <c r="D30" s="24">
        <f t="shared" ca="1" si="15"/>
        <v>6</v>
      </c>
      <c r="E30" s="8">
        <f t="shared" si="15"/>
        <v>0</v>
      </c>
      <c r="F30" s="61"/>
      <c r="G30" s="59"/>
      <c r="H30" s="21"/>
      <c r="I30" s="24">
        <f t="shared" ca="1" si="15"/>
        <v>6</v>
      </c>
      <c r="J30" s="26"/>
      <c r="K30" s="61"/>
      <c r="L30" s="11"/>
      <c r="M30" s="53"/>
      <c r="N30" s="42"/>
      <c r="O30" s="44">
        <f ca="1">D30</f>
        <v>6</v>
      </c>
      <c r="P30" s="43"/>
      <c r="Q30" s="55"/>
      <c r="R30" s="32"/>
      <c r="S30" s="53"/>
      <c r="T30" s="9"/>
      <c r="U30" s="44">
        <f ca="1">IF(AN29="B",I30,"")</f>
        <v>6</v>
      </c>
      <c r="V30" s="33"/>
      <c r="W30" s="55"/>
      <c r="X30" s="32"/>
      <c r="Y30" s="53"/>
      <c r="Z30" s="32"/>
      <c r="AA30" s="44">
        <f ca="1">IF(AN29="B",D30,"")</f>
        <v>6</v>
      </c>
      <c r="AB30" s="49">
        <f ca="1">D30</f>
        <v>6</v>
      </c>
      <c r="AE30" s="4"/>
      <c r="AF30" s="12"/>
      <c r="AI30" s="12"/>
      <c r="AJ30" s="12"/>
      <c r="AK30" s="4"/>
      <c r="AL30" s="12"/>
      <c r="AM30" s="12"/>
      <c r="AX30" s="2">
        <f t="shared" ca="1" si="3"/>
        <v>0.49154200889255906</v>
      </c>
      <c r="AY30" s="12">
        <f t="shared" ca="1" si="12"/>
        <v>21</v>
      </c>
      <c r="BA30" s="12">
        <v>30</v>
      </c>
      <c r="BB30" s="12">
        <v>8</v>
      </c>
      <c r="BC30" s="12">
        <v>2</v>
      </c>
      <c r="BD30" s="4"/>
      <c r="BF30" s="2">
        <f t="shared" ca="1" si="1"/>
        <v>0.81512832670431867</v>
      </c>
      <c r="BG30" s="12">
        <f t="shared" ca="1" si="2"/>
        <v>11</v>
      </c>
      <c r="BI30" s="4">
        <v>30</v>
      </c>
      <c r="BJ30" s="4">
        <v>6</v>
      </c>
      <c r="BK30" s="4">
        <v>1</v>
      </c>
      <c r="BL30" s="4">
        <v>1</v>
      </c>
    </row>
    <row r="31" spans="1:65" ht="48.95" customHeight="1" x14ac:dyDescent="0.55000000000000004">
      <c r="A31" s="56" t="str">
        <f t="shared" ref="A31:K32" si="16">A8</f>
        <v>(3)</v>
      </c>
      <c r="B31" s="58">
        <f t="shared" ca="1" si="16"/>
        <v>2</v>
      </c>
      <c r="C31" s="20"/>
      <c r="D31" s="23">
        <f t="shared" ca="1" si="16"/>
        <v>1</v>
      </c>
      <c r="E31" s="22">
        <f t="shared" si="16"/>
        <v>0</v>
      </c>
      <c r="F31" s="60" t="str">
        <f t="shared" si="16"/>
        <v>－</v>
      </c>
      <c r="G31" s="58">
        <f t="shared" ca="1" si="16"/>
        <v>1</v>
      </c>
      <c r="H31" s="20"/>
      <c r="I31" s="23">
        <f t="shared" ca="1" si="16"/>
        <v>5</v>
      </c>
      <c r="J31" s="25"/>
      <c r="K31" s="60" t="str">
        <f t="shared" si="16"/>
        <v>＝</v>
      </c>
      <c r="L31" s="7"/>
      <c r="M31" s="52">
        <f ca="1">IF(AN31="B",B31-1,B31-G31)</f>
        <v>1</v>
      </c>
      <c r="N31" s="29"/>
      <c r="O31" s="27">
        <f ca="1">IF(AN31="B",D31+D32,D31-I31)</f>
        <v>7</v>
      </c>
      <c r="P31" s="30"/>
      <c r="Q31" s="54" t="str">
        <f ca="1">IF(AN31="B","－","")</f>
        <v>－</v>
      </c>
      <c r="R31" s="28"/>
      <c r="S31" s="52">
        <f ca="1">IF(AN31="B",G31,"")</f>
        <v>1</v>
      </c>
      <c r="T31" s="6"/>
      <c r="U31" s="27">
        <f ca="1">IF(AN31="B",I31,"")</f>
        <v>5</v>
      </c>
      <c r="V31" s="31"/>
      <c r="W31" s="54" t="str">
        <f ca="1">IF(AN31="B","＝","")</f>
        <v>＝</v>
      </c>
      <c r="X31" s="28"/>
      <c r="Y31" s="52">
        <f ca="1">IF(AN31="B",M31-S31,"")</f>
        <v>0</v>
      </c>
      <c r="Z31" s="28"/>
      <c r="AA31" s="27">
        <f ca="1">IF(AN31="B",O31-U31,"")</f>
        <v>2</v>
      </c>
      <c r="AB31" s="48" t="e">
        <f ca="1">MOD(W31,W32)</f>
        <v>#VALUE!</v>
      </c>
      <c r="AE31" s="12" t="s">
        <v>21</v>
      </c>
      <c r="AF31" s="12">
        <f ca="1">B31-G31</f>
        <v>1</v>
      </c>
      <c r="AG31" s="39" t="str">
        <f ca="1">IF(AF31=0,"B","A")</f>
        <v>A</v>
      </c>
      <c r="AI31" s="12">
        <f ca="1">D32</f>
        <v>6</v>
      </c>
      <c r="AJ31" s="12">
        <f ca="1">D31-I31</f>
        <v>-4</v>
      </c>
      <c r="AK31" s="4"/>
      <c r="AL31" s="40" t="str">
        <f ca="1">IF(AJ31&gt;0,"A",IF(AJ31&lt;0,"B","C"))</f>
        <v>B</v>
      </c>
      <c r="AM31" s="12" t="str">
        <f ca="1">AG31&amp;AL31</f>
        <v>AB</v>
      </c>
      <c r="AN31" s="41" t="str">
        <f ca="1">IF(AM31="AA","A",IF(AM31="AB","B",IF(AM31="AC","C",IF(AM31="BA","D",IF(AM31="BB","E","F")))))</f>
        <v>B</v>
      </c>
      <c r="AX31" s="2">
        <f t="shared" ca="1" si="3"/>
        <v>0.98978995280514881</v>
      </c>
      <c r="AY31" s="12">
        <f t="shared" ca="1" si="12"/>
        <v>1</v>
      </c>
      <c r="BA31" s="12">
        <v>31</v>
      </c>
      <c r="BB31" s="12">
        <v>8</v>
      </c>
      <c r="BC31" s="12">
        <v>3</v>
      </c>
      <c r="BD31" s="4"/>
      <c r="BF31" s="2">
        <f t="shared" ca="1" si="1"/>
        <v>0.22282290842815011</v>
      </c>
      <c r="BG31" s="12">
        <f t="shared" ca="1" si="2"/>
        <v>73</v>
      </c>
      <c r="BI31" s="4">
        <v>31</v>
      </c>
      <c r="BJ31" s="4">
        <v>6</v>
      </c>
      <c r="BK31" s="4">
        <v>1</v>
      </c>
      <c r="BL31" s="4">
        <v>2</v>
      </c>
      <c r="BM31" s="4"/>
    </row>
    <row r="32" spans="1:65" ht="48.95" customHeight="1" x14ac:dyDescent="0.25">
      <c r="A32" s="57"/>
      <c r="B32" s="59"/>
      <c r="C32" s="21"/>
      <c r="D32" s="24">
        <f t="shared" ca="1" si="16"/>
        <v>6</v>
      </c>
      <c r="E32" s="8">
        <f t="shared" si="16"/>
        <v>0</v>
      </c>
      <c r="F32" s="61"/>
      <c r="G32" s="59"/>
      <c r="H32" s="21"/>
      <c r="I32" s="24">
        <f t="shared" ca="1" si="16"/>
        <v>6</v>
      </c>
      <c r="J32" s="26"/>
      <c r="K32" s="61"/>
      <c r="L32" s="11"/>
      <c r="M32" s="53"/>
      <c r="N32" s="42"/>
      <c r="O32" s="44">
        <f ca="1">D32</f>
        <v>6</v>
      </c>
      <c r="P32" s="43"/>
      <c r="Q32" s="55"/>
      <c r="R32" s="32"/>
      <c r="S32" s="53"/>
      <c r="T32" s="9"/>
      <c r="U32" s="44">
        <f ca="1">IF(AN31="B",I32,"")</f>
        <v>6</v>
      </c>
      <c r="V32" s="33"/>
      <c r="W32" s="55"/>
      <c r="X32" s="32"/>
      <c r="Y32" s="53"/>
      <c r="Z32" s="32"/>
      <c r="AA32" s="44">
        <f ca="1">IF(AN31="B",D32,"")</f>
        <v>6</v>
      </c>
      <c r="AB32" s="49">
        <f ca="1">D32</f>
        <v>6</v>
      </c>
      <c r="AE32" s="4"/>
      <c r="AF32" s="12"/>
      <c r="AI32" s="12"/>
      <c r="AJ32" s="12"/>
      <c r="AK32" s="4"/>
      <c r="AL32" s="12"/>
      <c r="AM32" s="12"/>
      <c r="AX32" s="2">
        <f t="shared" ca="1" si="3"/>
        <v>0.72491319500613682</v>
      </c>
      <c r="AY32" s="12">
        <f t="shared" ca="1" si="12"/>
        <v>12</v>
      </c>
      <c r="BA32" s="12">
        <v>32</v>
      </c>
      <c r="BB32" s="12">
        <v>8</v>
      </c>
      <c r="BC32" s="12">
        <v>4</v>
      </c>
      <c r="BD32" s="4"/>
      <c r="BF32" s="2">
        <f t="shared" ca="1" si="1"/>
        <v>0.39171004411189458</v>
      </c>
      <c r="BG32" s="12">
        <f t="shared" ca="1" si="2"/>
        <v>56</v>
      </c>
      <c r="BI32" s="4">
        <v>32</v>
      </c>
      <c r="BJ32" s="4">
        <v>6</v>
      </c>
      <c r="BK32" s="4">
        <v>1</v>
      </c>
      <c r="BL32" s="4">
        <v>3</v>
      </c>
      <c r="BM32" s="4"/>
    </row>
    <row r="33" spans="1:65" ht="48.95" customHeight="1" x14ac:dyDescent="0.55000000000000004">
      <c r="A33" s="56" t="str">
        <f t="shared" ref="A33:K34" si="17">A10</f>
        <v>(4)</v>
      </c>
      <c r="B33" s="58">
        <f t="shared" ca="1" si="17"/>
        <v>8</v>
      </c>
      <c r="C33" s="20"/>
      <c r="D33" s="23">
        <f t="shared" ca="1" si="17"/>
        <v>2</v>
      </c>
      <c r="E33" s="22">
        <f t="shared" si="17"/>
        <v>0</v>
      </c>
      <c r="F33" s="60" t="str">
        <f t="shared" si="17"/>
        <v>－</v>
      </c>
      <c r="G33" s="58">
        <f t="shared" ca="1" si="17"/>
        <v>3</v>
      </c>
      <c r="H33" s="20"/>
      <c r="I33" s="23">
        <f t="shared" ca="1" si="17"/>
        <v>2</v>
      </c>
      <c r="J33" s="25"/>
      <c r="K33" s="60" t="str">
        <f t="shared" si="17"/>
        <v>＝</v>
      </c>
      <c r="L33" s="7"/>
      <c r="M33" s="52">
        <f ca="1">IF(AN33="B",B33-1,B33-G33)</f>
        <v>5</v>
      </c>
      <c r="N33" s="29"/>
      <c r="O33" s="27">
        <f ca="1">IF(AN33="B",D33+D34,D33-I33)</f>
        <v>0</v>
      </c>
      <c r="P33" s="30"/>
      <c r="Q33" s="54" t="str">
        <f ca="1">IF(AN33="B","－","")</f>
        <v/>
      </c>
      <c r="R33" s="28"/>
      <c r="S33" s="52" t="str">
        <f ca="1">IF(AN33="B",G33,"")</f>
        <v/>
      </c>
      <c r="T33" s="6"/>
      <c r="U33" s="27" t="str">
        <f ca="1">IF(AN33="B",I33,"")</f>
        <v/>
      </c>
      <c r="V33" s="31"/>
      <c r="W33" s="54" t="str">
        <f ca="1">IF(AN33="B","＝","")</f>
        <v/>
      </c>
      <c r="X33" s="28"/>
      <c r="Y33" s="52" t="str">
        <f ca="1">IF(AN33="B",M33-S33,"")</f>
        <v/>
      </c>
      <c r="Z33" s="28"/>
      <c r="AA33" s="27" t="str">
        <f ca="1">IF(AN33="B",O33-U33,"")</f>
        <v/>
      </c>
      <c r="AB33" s="48" t="e">
        <f ca="1">MOD(W33,W34)</f>
        <v>#VALUE!</v>
      </c>
      <c r="AE33" s="12" t="s">
        <v>22</v>
      </c>
      <c r="AF33" s="12">
        <f ca="1">B33-G33</f>
        <v>5</v>
      </c>
      <c r="AG33" s="39" t="str">
        <f ca="1">IF(AF33=0,"B","A")</f>
        <v>A</v>
      </c>
      <c r="AI33" s="12">
        <f ca="1">D34</f>
        <v>5</v>
      </c>
      <c r="AJ33" s="12">
        <f ca="1">D33-I33</f>
        <v>0</v>
      </c>
      <c r="AK33" s="4"/>
      <c r="AL33" s="40" t="str">
        <f ca="1">IF(AJ33&gt;0,"A",IF(AJ33&lt;0,"B","C"))</f>
        <v>C</v>
      </c>
      <c r="AM33" s="12" t="str">
        <f ca="1">AG33&amp;AL33</f>
        <v>AC</v>
      </c>
      <c r="AN33" s="41" t="str">
        <f ca="1">IF(AM33="AA","A",IF(AM33="AB","B",IF(AM33="AC","C",IF(AM33="BA","D",IF(AM33="BB","E","F")))))</f>
        <v>C</v>
      </c>
      <c r="AX33" s="2">
        <f t="shared" ca="1" si="3"/>
        <v>0.72624752826555661</v>
      </c>
      <c r="AY33" s="12">
        <f t="shared" ca="1" si="12"/>
        <v>11</v>
      </c>
      <c r="BA33" s="12">
        <v>33</v>
      </c>
      <c r="BB33" s="12">
        <v>8</v>
      </c>
      <c r="BC33" s="12">
        <v>5</v>
      </c>
      <c r="BD33" s="4"/>
      <c r="BF33" s="2">
        <f t="shared" ca="1" si="1"/>
        <v>0.77142993418975814</v>
      </c>
      <c r="BG33" s="12">
        <f t="shared" ca="1" si="2"/>
        <v>18</v>
      </c>
      <c r="BI33" s="4">
        <v>33</v>
      </c>
      <c r="BJ33" s="4">
        <v>6</v>
      </c>
      <c r="BK33" s="4">
        <v>1</v>
      </c>
      <c r="BL33" s="4">
        <v>4</v>
      </c>
      <c r="BM33" s="4"/>
    </row>
    <row r="34" spans="1:65" ht="48.95" customHeight="1" x14ac:dyDescent="0.25">
      <c r="A34" s="57"/>
      <c r="B34" s="59"/>
      <c r="C34" s="21"/>
      <c r="D34" s="24">
        <f t="shared" ca="1" si="17"/>
        <v>5</v>
      </c>
      <c r="E34" s="8">
        <f t="shared" si="17"/>
        <v>0</v>
      </c>
      <c r="F34" s="61"/>
      <c r="G34" s="59"/>
      <c r="H34" s="21"/>
      <c r="I34" s="24">
        <f t="shared" ca="1" si="17"/>
        <v>5</v>
      </c>
      <c r="J34" s="26"/>
      <c r="K34" s="61"/>
      <c r="L34" s="11"/>
      <c r="M34" s="53"/>
      <c r="N34" s="42"/>
      <c r="O34" s="44">
        <f ca="1">D34</f>
        <v>5</v>
      </c>
      <c r="P34" s="43"/>
      <c r="Q34" s="55"/>
      <c r="R34" s="32"/>
      <c r="S34" s="53"/>
      <c r="T34" s="9"/>
      <c r="U34" s="44" t="str">
        <f ca="1">IF(AN33="B",I34,"")</f>
        <v/>
      </c>
      <c r="V34" s="33"/>
      <c r="W34" s="55"/>
      <c r="X34" s="32"/>
      <c r="Y34" s="53"/>
      <c r="Z34" s="32"/>
      <c r="AA34" s="44" t="str">
        <f ca="1">IF(AN33="B",D34,"")</f>
        <v/>
      </c>
      <c r="AB34" s="49">
        <f ca="1">D34</f>
        <v>5</v>
      </c>
      <c r="AE34" s="4"/>
      <c r="AF34" s="12"/>
      <c r="AI34" s="12"/>
      <c r="AJ34" s="12"/>
      <c r="AK34" s="4"/>
      <c r="AL34" s="12"/>
      <c r="AM34" s="12"/>
      <c r="AX34" s="2">
        <f t="shared" ca="1" si="3"/>
        <v>0.40264355139542718</v>
      </c>
      <c r="AY34" s="12">
        <f t="shared" ca="1" si="12"/>
        <v>23</v>
      </c>
      <c r="BA34" s="12">
        <v>34</v>
      </c>
      <c r="BB34" s="12">
        <v>8</v>
      </c>
      <c r="BC34" s="12">
        <v>6</v>
      </c>
      <c r="BD34" s="4"/>
      <c r="BF34" s="2">
        <f t="shared" ca="1" si="1"/>
        <v>0.49583826405592579</v>
      </c>
      <c r="BG34" s="12">
        <f t="shared" ca="1" si="2"/>
        <v>44</v>
      </c>
      <c r="BI34" s="4">
        <v>34</v>
      </c>
      <c r="BJ34" s="4">
        <v>6</v>
      </c>
      <c r="BK34" s="4">
        <v>1</v>
      </c>
      <c r="BL34" s="4">
        <v>5</v>
      </c>
      <c r="BM34" s="4"/>
    </row>
    <row r="35" spans="1:65" ht="48.95" customHeight="1" x14ac:dyDescent="0.55000000000000004">
      <c r="A35" s="56" t="str">
        <f t="shared" ref="A35:K36" si="18">A12</f>
        <v>(5)</v>
      </c>
      <c r="B35" s="58">
        <f t="shared" ca="1" si="18"/>
        <v>9</v>
      </c>
      <c r="C35" s="20"/>
      <c r="D35" s="23">
        <f t="shared" ca="1" si="18"/>
        <v>5</v>
      </c>
      <c r="E35" s="22">
        <f t="shared" si="18"/>
        <v>0</v>
      </c>
      <c r="F35" s="60" t="str">
        <f t="shared" si="18"/>
        <v>－</v>
      </c>
      <c r="G35" s="58">
        <f t="shared" ca="1" si="18"/>
        <v>8</v>
      </c>
      <c r="H35" s="20"/>
      <c r="I35" s="23">
        <f t="shared" ca="1" si="18"/>
        <v>5</v>
      </c>
      <c r="J35" s="25"/>
      <c r="K35" s="60" t="str">
        <f t="shared" si="18"/>
        <v>＝</v>
      </c>
      <c r="L35" s="7"/>
      <c r="M35" s="52">
        <f ca="1">IF(AN35="B",B35-1,B35-G35)</f>
        <v>1</v>
      </c>
      <c r="N35" s="29"/>
      <c r="O35" s="27">
        <f ca="1">IF(AN35="B",D35+D36,D35-I35)</f>
        <v>0</v>
      </c>
      <c r="P35" s="30"/>
      <c r="Q35" s="54" t="str">
        <f ca="1">IF(AN35="B","－","")</f>
        <v/>
      </c>
      <c r="R35" s="28"/>
      <c r="S35" s="52" t="str">
        <f ca="1">IF(AN35="B",G35,"")</f>
        <v/>
      </c>
      <c r="T35" s="6"/>
      <c r="U35" s="27" t="str">
        <f ca="1">IF(AN35="B",I35,"")</f>
        <v/>
      </c>
      <c r="V35" s="31"/>
      <c r="W35" s="54" t="str">
        <f ca="1">IF(AN35="B","＝","")</f>
        <v/>
      </c>
      <c r="X35" s="28"/>
      <c r="Y35" s="52" t="str">
        <f ca="1">IF(AN35="B",M35-S35,"")</f>
        <v/>
      </c>
      <c r="Z35" s="28"/>
      <c r="AA35" s="27" t="str">
        <f ca="1">IF(AN35="B",O35-U35,"")</f>
        <v/>
      </c>
      <c r="AB35" s="48" t="e">
        <f ca="1">MOD(W35,W36)</f>
        <v>#VALUE!</v>
      </c>
      <c r="AE35" s="12" t="s">
        <v>23</v>
      </c>
      <c r="AF35" s="12">
        <f ca="1">B35-G35</f>
        <v>1</v>
      </c>
      <c r="AG35" s="39" t="str">
        <f ca="1">IF(AF35=0,"B","A")</f>
        <v>A</v>
      </c>
      <c r="AI35" s="12">
        <f ca="1">D36</f>
        <v>6</v>
      </c>
      <c r="AJ35" s="12">
        <f ca="1">D35-I35</f>
        <v>0</v>
      </c>
      <c r="AK35" s="4"/>
      <c r="AL35" s="40" t="str">
        <f ca="1">IF(AJ35&gt;0,"A",IF(AJ35&lt;0,"B","C"))</f>
        <v>C</v>
      </c>
      <c r="AM35" s="12" t="str">
        <f ca="1">AG35&amp;AL35</f>
        <v>AC</v>
      </c>
      <c r="AN35" s="41" t="str">
        <f ca="1">IF(AM35="AA","A",IF(AM35="AB","B",IF(AM35="AC","C",IF(AM35="BA","D",IF(AM35="BB","E","F")))))</f>
        <v>C</v>
      </c>
      <c r="AX35" s="2">
        <f t="shared" ca="1" si="3"/>
        <v>0.57963488054657708</v>
      </c>
      <c r="AY35" s="12">
        <f t="shared" ca="1" si="12"/>
        <v>17</v>
      </c>
      <c r="BA35" s="12">
        <v>35</v>
      </c>
      <c r="BB35" s="12">
        <v>8</v>
      </c>
      <c r="BC35" s="12">
        <v>7</v>
      </c>
      <c r="BD35" s="4"/>
      <c r="BF35" s="2">
        <f t="shared" ca="1" si="1"/>
        <v>0.26419323959864915</v>
      </c>
      <c r="BG35" s="12">
        <f t="shared" ca="1" si="2"/>
        <v>68</v>
      </c>
      <c r="BI35" s="4">
        <v>35</v>
      </c>
      <c r="BJ35" s="4">
        <v>6</v>
      </c>
      <c r="BK35" s="4">
        <v>2</v>
      </c>
      <c r="BL35" s="4">
        <v>1</v>
      </c>
      <c r="BM35" s="4"/>
    </row>
    <row r="36" spans="1:65" ht="48.95" customHeight="1" x14ac:dyDescent="0.25">
      <c r="A36" s="57"/>
      <c r="B36" s="59"/>
      <c r="C36" s="21"/>
      <c r="D36" s="24">
        <f t="shared" ca="1" si="18"/>
        <v>6</v>
      </c>
      <c r="E36" s="8">
        <f t="shared" si="18"/>
        <v>0</v>
      </c>
      <c r="F36" s="61"/>
      <c r="G36" s="59"/>
      <c r="H36" s="21"/>
      <c r="I36" s="24">
        <f t="shared" ca="1" si="18"/>
        <v>6</v>
      </c>
      <c r="J36" s="26"/>
      <c r="K36" s="61"/>
      <c r="L36" s="11"/>
      <c r="M36" s="53"/>
      <c r="N36" s="42"/>
      <c r="O36" s="44">
        <f ca="1">D36</f>
        <v>6</v>
      </c>
      <c r="P36" s="43"/>
      <c r="Q36" s="55"/>
      <c r="R36" s="32"/>
      <c r="S36" s="53"/>
      <c r="T36" s="9"/>
      <c r="U36" s="44" t="str">
        <f ca="1">IF(AN35="B",I36,"")</f>
        <v/>
      </c>
      <c r="V36" s="33"/>
      <c r="W36" s="55"/>
      <c r="X36" s="32"/>
      <c r="Y36" s="53"/>
      <c r="Z36" s="32"/>
      <c r="AA36" s="44" t="str">
        <f ca="1">IF(AN35="B",D36,"")</f>
        <v/>
      </c>
      <c r="AB36" s="49">
        <f ca="1">D36</f>
        <v>6</v>
      </c>
      <c r="AE36" s="4"/>
      <c r="AF36" s="12"/>
      <c r="AI36" s="12"/>
      <c r="AJ36" s="12"/>
      <c r="AK36" s="4"/>
      <c r="AL36" s="12"/>
      <c r="AM36" s="12"/>
      <c r="AX36" s="2">
        <f t="shared" ca="1" si="3"/>
        <v>0.2948513470452121</v>
      </c>
      <c r="AY36" s="12">
        <f t="shared" ca="1" si="12"/>
        <v>26</v>
      </c>
      <c r="BA36" s="12">
        <v>36</v>
      </c>
      <c r="BB36" s="12">
        <v>8</v>
      </c>
      <c r="BC36" s="12">
        <v>8</v>
      </c>
      <c r="BD36" s="4"/>
      <c r="BF36" s="2">
        <f t="shared" ca="1" si="1"/>
        <v>0.97242739928693034</v>
      </c>
      <c r="BG36" s="12">
        <f t="shared" ca="1" si="2"/>
        <v>2</v>
      </c>
      <c r="BI36" s="4">
        <v>36</v>
      </c>
      <c r="BJ36" s="4">
        <v>6</v>
      </c>
      <c r="BK36" s="4">
        <v>2</v>
      </c>
      <c r="BL36" s="4">
        <v>2</v>
      </c>
      <c r="BM36" s="4"/>
    </row>
    <row r="37" spans="1:65" ht="48.95" customHeight="1" x14ac:dyDescent="0.55000000000000004">
      <c r="A37" s="56" t="str">
        <f t="shared" ref="A37:K38" si="19">A14</f>
        <v>(6)</v>
      </c>
      <c r="B37" s="58">
        <f t="shared" ca="1" si="19"/>
        <v>8</v>
      </c>
      <c r="C37" s="20"/>
      <c r="D37" s="23">
        <f t="shared" ca="1" si="19"/>
        <v>3</v>
      </c>
      <c r="E37" s="22">
        <f t="shared" si="19"/>
        <v>0</v>
      </c>
      <c r="F37" s="60" t="str">
        <f t="shared" si="19"/>
        <v>－</v>
      </c>
      <c r="G37" s="58">
        <f t="shared" ca="1" si="19"/>
        <v>4</v>
      </c>
      <c r="H37" s="20"/>
      <c r="I37" s="23">
        <f t="shared" ca="1" si="19"/>
        <v>3</v>
      </c>
      <c r="J37" s="25"/>
      <c r="K37" s="60" t="str">
        <f t="shared" si="19"/>
        <v>＝</v>
      </c>
      <c r="L37" s="7"/>
      <c r="M37" s="52">
        <f ca="1">IF(AN37="B",B37-1,B37-G37)</f>
        <v>4</v>
      </c>
      <c r="N37" s="29"/>
      <c r="O37" s="27">
        <f ca="1">IF(AN37="B",D37+D38,D37-I37)</f>
        <v>0</v>
      </c>
      <c r="P37" s="30"/>
      <c r="Q37" s="54" t="str">
        <f ca="1">IF(AN37="B","－","")</f>
        <v/>
      </c>
      <c r="R37" s="28"/>
      <c r="S37" s="52" t="str">
        <f ca="1">IF(AN37="B",G37,"")</f>
        <v/>
      </c>
      <c r="T37" s="6"/>
      <c r="U37" s="27" t="str">
        <f ca="1">IF(AN37="B",I37,"")</f>
        <v/>
      </c>
      <c r="V37" s="31"/>
      <c r="W37" s="54" t="str">
        <f ca="1">IF(AN37="B","＝","")</f>
        <v/>
      </c>
      <c r="X37" s="28"/>
      <c r="Y37" s="52" t="str">
        <f ca="1">IF(AN37="B",M37-S37,"")</f>
        <v/>
      </c>
      <c r="Z37" s="28"/>
      <c r="AA37" s="27" t="str">
        <f ca="1">IF(AN37="B",O37-U37,"")</f>
        <v/>
      </c>
      <c r="AB37" s="48" t="e">
        <f ca="1">MOD(W37,W38)</f>
        <v>#VALUE!</v>
      </c>
      <c r="AE37" s="12" t="s">
        <v>24</v>
      </c>
      <c r="AF37" s="12">
        <f ca="1">B37-G37</f>
        <v>4</v>
      </c>
      <c r="AG37" s="39" t="str">
        <f ca="1">IF(AF37=0,"B","A")</f>
        <v>A</v>
      </c>
      <c r="AI37" s="12">
        <f ca="1">D38</f>
        <v>6</v>
      </c>
      <c r="AJ37" s="12">
        <f ca="1">D37-I37</f>
        <v>0</v>
      </c>
      <c r="AK37" s="4"/>
      <c r="AL37" s="40" t="str">
        <f ca="1">IF(AJ37&gt;0,"A",IF(AJ37&lt;0,"B","C"))</f>
        <v>C</v>
      </c>
      <c r="AM37" s="12" t="str">
        <f ca="1">AG37&amp;AL37</f>
        <v>AC</v>
      </c>
      <c r="AN37" s="41" t="str">
        <f ca="1">IF(AM37="AA","A",IF(AM37="AB","B",IF(AM37="AC","C",IF(AM37="BA","D",IF(AM37="BB","E","F")))))</f>
        <v>C</v>
      </c>
      <c r="AX37" s="2"/>
      <c r="AY37" s="12"/>
      <c r="BA37" s="4"/>
      <c r="BB37" s="4"/>
      <c r="BC37" s="4"/>
      <c r="BD37" s="4"/>
      <c r="BF37" s="2">
        <f t="shared" ca="1" si="1"/>
        <v>0.36834783266204552</v>
      </c>
      <c r="BG37" s="12">
        <f t="shared" ca="1" si="2"/>
        <v>58</v>
      </c>
      <c r="BI37" s="4">
        <v>37</v>
      </c>
      <c r="BJ37" s="4">
        <v>6</v>
      </c>
      <c r="BK37" s="4">
        <v>2</v>
      </c>
      <c r="BL37" s="4">
        <v>3</v>
      </c>
      <c r="BM37" s="4"/>
    </row>
    <row r="38" spans="1:65" ht="48.95" customHeight="1" x14ac:dyDescent="0.25">
      <c r="A38" s="57"/>
      <c r="B38" s="59"/>
      <c r="C38" s="21"/>
      <c r="D38" s="24">
        <f t="shared" ca="1" si="19"/>
        <v>6</v>
      </c>
      <c r="E38" s="8">
        <f t="shared" si="19"/>
        <v>0</v>
      </c>
      <c r="F38" s="61"/>
      <c r="G38" s="59"/>
      <c r="H38" s="21"/>
      <c r="I38" s="24">
        <f t="shared" ca="1" si="19"/>
        <v>6</v>
      </c>
      <c r="J38" s="26"/>
      <c r="K38" s="61"/>
      <c r="L38" s="11"/>
      <c r="M38" s="53"/>
      <c r="N38" s="42"/>
      <c r="O38" s="44">
        <f ca="1">D38</f>
        <v>6</v>
      </c>
      <c r="P38" s="43"/>
      <c r="Q38" s="55"/>
      <c r="R38" s="32"/>
      <c r="S38" s="53"/>
      <c r="T38" s="9"/>
      <c r="U38" s="44" t="str">
        <f ca="1">IF(AN37="B",I38,"")</f>
        <v/>
      </c>
      <c r="V38" s="33"/>
      <c r="W38" s="55"/>
      <c r="X38" s="32"/>
      <c r="Y38" s="53"/>
      <c r="Z38" s="32"/>
      <c r="AA38" s="44" t="str">
        <f ca="1">IF(AN37="B",D38,"")</f>
        <v/>
      </c>
      <c r="AB38" s="49">
        <f ca="1">D38</f>
        <v>6</v>
      </c>
      <c r="AE38" s="4"/>
      <c r="AF38" s="12"/>
      <c r="AI38" s="12"/>
      <c r="AJ38" s="12"/>
      <c r="AK38" s="4"/>
      <c r="AL38" s="12"/>
      <c r="AM38" s="12"/>
      <c r="AX38" s="2"/>
      <c r="AY38" s="12"/>
      <c r="BA38" s="4"/>
      <c r="BB38" s="4"/>
      <c r="BC38" s="4"/>
      <c r="BD38" s="4"/>
      <c r="BF38" s="2">
        <f t="shared" ca="1" si="1"/>
        <v>0.26950957519886243</v>
      </c>
      <c r="BG38" s="12">
        <f t="shared" ca="1" si="2"/>
        <v>67</v>
      </c>
      <c r="BI38" s="4">
        <v>38</v>
      </c>
      <c r="BJ38" s="4">
        <v>6</v>
      </c>
      <c r="BK38" s="4">
        <v>2</v>
      </c>
      <c r="BL38" s="4">
        <v>4</v>
      </c>
      <c r="BM38" s="4"/>
    </row>
    <row r="39" spans="1:65" ht="48.95" customHeight="1" x14ac:dyDescent="0.55000000000000004">
      <c r="A39" s="56" t="str">
        <f t="shared" ref="A39:K40" si="20">A16</f>
        <v>(7)</v>
      </c>
      <c r="B39" s="58">
        <f t="shared" ca="1" si="20"/>
        <v>4</v>
      </c>
      <c r="C39" s="20"/>
      <c r="D39" s="23">
        <f t="shared" ca="1" si="20"/>
        <v>6</v>
      </c>
      <c r="E39" s="22">
        <f t="shared" si="20"/>
        <v>0</v>
      </c>
      <c r="F39" s="60" t="str">
        <f t="shared" si="20"/>
        <v>－</v>
      </c>
      <c r="G39" s="58">
        <f t="shared" ca="1" si="20"/>
        <v>2</v>
      </c>
      <c r="H39" s="20"/>
      <c r="I39" s="23">
        <f t="shared" ca="1" si="20"/>
        <v>6</v>
      </c>
      <c r="J39" s="25"/>
      <c r="K39" s="60" t="str">
        <f t="shared" si="20"/>
        <v>＝</v>
      </c>
      <c r="L39" s="7"/>
      <c r="M39" s="52">
        <f ca="1">IF(AN39="B",B39-1,B39-G39)</f>
        <v>2</v>
      </c>
      <c r="N39" s="29"/>
      <c r="O39" s="27">
        <f ca="1">IF(AN39="B",D39+D40,D39-I39)</f>
        <v>0</v>
      </c>
      <c r="P39" s="30"/>
      <c r="Q39" s="54" t="str">
        <f ca="1">IF(AN39="B","－","")</f>
        <v/>
      </c>
      <c r="R39" s="28"/>
      <c r="S39" s="52" t="str">
        <f ca="1">IF(AN39="B",G39,"")</f>
        <v/>
      </c>
      <c r="T39" s="6"/>
      <c r="U39" s="27" t="str">
        <f ca="1">IF(AN39="B",I39,"")</f>
        <v/>
      </c>
      <c r="V39" s="31"/>
      <c r="W39" s="54" t="str">
        <f ca="1">IF(AN39="B","＝","")</f>
        <v/>
      </c>
      <c r="X39" s="28"/>
      <c r="Y39" s="52" t="str">
        <f ca="1">IF(AN39="B",M39-S39,"")</f>
        <v/>
      </c>
      <c r="Z39" s="28"/>
      <c r="AA39" s="27" t="str">
        <f ca="1">IF(AN39="B",O39-U39,"")</f>
        <v/>
      </c>
      <c r="AB39" s="48" t="e">
        <f ca="1">MOD(W39,W40)</f>
        <v>#VALUE!</v>
      </c>
      <c r="AE39" s="12" t="s">
        <v>25</v>
      </c>
      <c r="AF39" s="12">
        <f ca="1">B39-G39</f>
        <v>2</v>
      </c>
      <c r="AG39" s="39" t="str">
        <f ca="1">IF(AF39=0,"B","A")</f>
        <v>A</v>
      </c>
      <c r="AI39" s="12">
        <f ca="1">D40</f>
        <v>7</v>
      </c>
      <c r="AJ39" s="12">
        <f ca="1">D39-I39</f>
        <v>0</v>
      </c>
      <c r="AK39" s="4"/>
      <c r="AL39" s="40" t="str">
        <f ca="1">IF(AJ39&gt;0,"A",IF(AJ39&lt;0,"B","C"))</f>
        <v>C</v>
      </c>
      <c r="AM39" s="12" t="str">
        <f ca="1">AG39&amp;AL39</f>
        <v>AC</v>
      </c>
      <c r="AN39" s="41" t="str">
        <f ca="1">IF(AM39="AA","A",IF(AM39="AB","B",IF(AM39="AC","C",IF(AM39="BA","D",IF(AM39="BB","E","F")))))</f>
        <v>C</v>
      </c>
      <c r="AX39" s="2"/>
      <c r="AY39" s="12"/>
      <c r="BA39" s="4"/>
      <c r="BB39" s="4"/>
      <c r="BC39" s="4"/>
      <c r="BD39" s="4"/>
      <c r="BF39" s="2">
        <f t="shared" ca="1" si="1"/>
        <v>0.81450455072534711</v>
      </c>
      <c r="BG39" s="12">
        <f t="shared" ca="1" si="2"/>
        <v>12</v>
      </c>
      <c r="BI39" s="4">
        <v>39</v>
      </c>
      <c r="BJ39" s="4">
        <v>6</v>
      </c>
      <c r="BK39" s="4">
        <v>2</v>
      </c>
      <c r="BL39" s="4">
        <v>5</v>
      </c>
      <c r="BM39" s="4"/>
    </row>
    <row r="40" spans="1:65" ht="48.95" customHeight="1" x14ac:dyDescent="0.25">
      <c r="A40" s="57"/>
      <c r="B40" s="59"/>
      <c r="C40" s="21"/>
      <c r="D40" s="24">
        <f t="shared" ca="1" si="20"/>
        <v>7</v>
      </c>
      <c r="E40" s="8">
        <f t="shared" si="20"/>
        <v>0</v>
      </c>
      <c r="F40" s="61"/>
      <c r="G40" s="59"/>
      <c r="H40" s="21"/>
      <c r="I40" s="24">
        <f t="shared" ca="1" si="20"/>
        <v>7</v>
      </c>
      <c r="J40" s="26"/>
      <c r="K40" s="61"/>
      <c r="L40" s="11"/>
      <c r="M40" s="53"/>
      <c r="N40" s="42"/>
      <c r="O40" s="44">
        <f ca="1">D40</f>
        <v>7</v>
      </c>
      <c r="P40" s="43"/>
      <c r="Q40" s="55"/>
      <c r="R40" s="32"/>
      <c r="S40" s="53"/>
      <c r="T40" s="9"/>
      <c r="U40" s="44" t="str">
        <f ca="1">IF(AN39="B",I40,"")</f>
        <v/>
      </c>
      <c r="V40" s="33"/>
      <c r="W40" s="55"/>
      <c r="X40" s="32"/>
      <c r="Y40" s="53"/>
      <c r="Z40" s="32"/>
      <c r="AA40" s="44" t="str">
        <f ca="1">IF(AN39="B",D40,"")</f>
        <v/>
      </c>
      <c r="AB40" s="49">
        <f ca="1">D40</f>
        <v>7</v>
      </c>
      <c r="AE40" s="4"/>
      <c r="AF40" s="12"/>
      <c r="AI40" s="12"/>
      <c r="AJ40" s="12"/>
      <c r="AK40" s="4"/>
      <c r="AL40" s="12"/>
      <c r="AM40" s="12"/>
      <c r="AX40" s="2"/>
      <c r="AY40" s="12"/>
      <c r="BA40" s="4"/>
      <c r="BB40" s="4"/>
      <c r="BC40" s="4"/>
      <c r="BD40" s="4"/>
      <c r="BF40" s="2">
        <f t="shared" ca="1" si="1"/>
        <v>0.51606805139046819</v>
      </c>
      <c r="BG40" s="12">
        <f t="shared" ca="1" si="2"/>
        <v>40</v>
      </c>
      <c r="BI40" s="4">
        <v>40</v>
      </c>
      <c r="BJ40" s="4">
        <v>6</v>
      </c>
      <c r="BK40" s="4">
        <v>3</v>
      </c>
      <c r="BL40" s="4">
        <v>1</v>
      </c>
      <c r="BM40" s="4"/>
    </row>
    <row r="41" spans="1:65" ht="48.95" customHeight="1" x14ac:dyDescent="0.55000000000000004">
      <c r="A41" s="56" t="str">
        <f t="shared" ref="A41:K42" si="21">A18</f>
        <v>(8)</v>
      </c>
      <c r="B41" s="58">
        <f t="shared" ca="1" si="21"/>
        <v>4</v>
      </c>
      <c r="C41" s="20"/>
      <c r="D41" s="23">
        <f t="shared" ca="1" si="21"/>
        <v>2</v>
      </c>
      <c r="E41" s="22">
        <f t="shared" si="21"/>
        <v>0</v>
      </c>
      <c r="F41" s="60" t="str">
        <f t="shared" si="21"/>
        <v>－</v>
      </c>
      <c r="G41" s="58">
        <f t="shared" ca="1" si="21"/>
        <v>3</v>
      </c>
      <c r="H41" s="20"/>
      <c r="I41" s="23">
        <f t="shared" ca="1" si="21"/>
        <v>6</v>
      </c>
      <c r="J41" s="25"/>
      <c r="K41" s="60" t="str">
        <f t="shared" si="21"/>
        <v>＝</v>
      </c>
      <c r="L41" s="7"/>
      <c r="M41" s="52">
        <f ca="1">IF(AN41="B",B41-1,B41-G41)</f>
        <v>3</v>
      </c>
      <c r="N41" s="29"/>
      <c r="O41" s="27">
        <f ca="1">IF(AN41="B",D41+D42,D41-I41)</f>
        <v>9</v>
      </c>
      <c r="P41" s="30"/>
      <c r="Q41" s="54" t="str">
        <f ca="1">IF(AN41="B","－","")</f>
        <v>－</v>
      </c>
      <c r="R41" s="28"/>
      <c r="S41" s="52">
        <f ca="1">IF(AN41="B",G41,"")</f>
        <v>3</v>
      </c>
      <c r="T41" s="6"/>
      <c r="U41" s="27">
        <f ca="1">IF(AN41="B",I41,"")</f>
        <v>6</v>
      </c>
      <c r="V41" s="31"/>
      <c r="W41" s="54" t="str">
        <f ca="1">IF(AN41="B","＝","")</f>
        <v>＝</v>
      </c>
      <c r="X41" s="28"/>
      <c r="Y41" s="52">
        <f ca="1">IF(AN41="B",M41-S41,"")</f>
        <v>0</v>
      </c>
      <c r="Z41" s="28"/>
      <c r="AA41" s="27">
        <f ca="1">IF(AN41="B",O41-U41,"")</f>
        <v>3</v>
      </c>
      <c r="AB41" s="48" t="e">
        <f ca="1">MOD(W41,W42)</f>
        <v>#VALUE!</v>
      </c>
      <c r="AE41" s="12" t="s">
        <v>26</v>
      </c>
      <c r="AF41" s="12">
        <f ca="1">B41-G41</f>
        <v>1</v>
      </c>
      <c r="AG41" s="39" t="str">
        <f ca="1">IF(AF41=0,"B","A")</f>
        <v>A</v>
      </c>
      <c r="AI41" s="12">
        <f ca="1">D42</f>
        <v>7</v>
      </c>
      <c r="AJ41" s="12">
        <f ca="1">D41-I41</f>
        <v>-4</v>
      </c>
      <c r="AK41" s="4"/>
      <c r="AL41" s="40" t="str">
        <f ca="1">IF(AJ41&gt;0,"A",IF(AJ41&lt;0,"B","C"))</f>
        <v>B</v>
      </c>
      <c r="AM41" s="12" t="str">
        <f ca="1">AG41&amp;AL41</f>
        <v>AB</v>
      </c>
      <c r="AN41" s="41" t="str">
        <f ca="1">IF(AM41="AA","A",IF(AM41="AB","B",IF(AM41="AC","C",IF(AM41="BA","D",IF(AM41="BB","E","F")))))</f>
        <v>B</v>
      </c>
      <c r="AX41" s="2"/>
      <c r="AY41" s="12"/>
      <c r="BA41" s="4"/>
      <c r="BB41" s="4"/>
      <c r="BC41" s="4"/>
      <c r="BD41" s="4"/>
      <c r="BF41" s="2">
        <f t="shared" ca="1" si="1"/>
        <v>9.8683274668874832E-2</v>
      </c>
      <c r="BG41" s="12">
        <f t="shared" ca="1" si="2"/>
        <v>82</v>
      </c>
      <c r="BI41" s="4">
        <v>41</v>
      </c>
      <c r="BJ41" s="4">
        <v>6</v>
      </c>
      <c r="BK41" s="4">
        <v>3</v>
      </c>
      <c r="BL41" s="4">
        <v>2</v>
      </c>
      <c r="BM41" s="4"/>
    </row>
    <row r="42" spans="1:65" ht="48.95" customHeight="1" x14ac:dyDescent="0.25">
      <c r="A42" s="57"/>
      <c r="B42" s="59"/>
      <c r="C42" s="21"/>
      <c r="D42" s="24">
        <f t="shared" ca="1" si="21"/>
        <v>7</v>
      </c>
      <c r="E42" s="8">
        <f t="shared" si="21"/>
        <v>0</v>
      </c>
      <c r="F42" s="61"/>
      <c r="G42" s="59"/>
      <c r="H42" s="21"/>
      <c r="I42" s="24">
        <f t="shared" ca="1" si="21"/>
        <v>7</v>
      </c>
      <c r="J42" s="26"/>
      <c r="K42" s="61"/>
      <c r="L42" s="11"/>
      <c r="M42" s="53"/>
      <c r="N42" s="42"/>
      <c r="O42" s="44">
        <f ca="1">D42</f>
        <v>7</v>
      </c>
      <c r="P42" s="43"/>
      <c r="Q42" s="55"/>
      <c r="R42" s="32"/>
      <c r="S42" s="53"/>
      <c r="T42" s="9"/>
      <c r="U42" s="44">
        <f ca="1">IF(AN41="B",I42,"")</f>
        <v>7</v>
      </c>
      <c r="V42" s="33"/>
      <c r="W42" s="55"/>
      <c r="X42" s="32"/>
      <c r="Y42" s="53"/>
      <c r="Z42" s="32"/>
      <c r="AA42" s="44">
        <f ca="1">IF(AN41="B",D42,"")</f>
        <v>7</v>
      </c>
      <c r="AB42" s="49">
        <f ca="1">D42</f>
        <v>7</v>
      </c>
      <c r="AE42" s="4"/>
      <c r="AF42" s="36"/>
      <c r="AI42" s="12"/>
      <c r="AJ42" s="12"/>
      <c r="AK42" s="4"/>
      <c r="AL42" s="12"/>
      <c r="AM42" s="12"/>
      <c r="AX42" s="2"/>
      <c r="AY42" s="12"/>
      <c r="BA42" s="4"/>
      <c r="BB42" s="4"/>
      <c r="BC42" s="4"/>
      <c r="BD42" s="4"/>
      <c r="BF42" s="2">
        <f t="shared" ca="1" si="1"/>
        <v>0.96237444171644937</v>
      </c>
      <c r="BG42" s="12">
        <f t="shared" ca="1" si="2"/>
        <v>4</v>
      </c>
      <c r="BI42" s="4">
        <v>42</v>
      </c>
      <c r="BJ42" s="4">
        <v>6</v>
      </c>
      <c r="BK42" s="4">
        <v>3</v>
      </c>
      <c r="BL42" s="4">
        <v>3</v>
      </c>
      <c r="BM42" s="4"/>
    </row>
    <row r="43" spans="1:65" ht="48.95" customHeight="1" x14ac:dyDescent="0.55000000000000004">
      <c r="A43" s="56" t="str">
        <f t="shared" ref="A43:K44" si="22">A20</f>
        <v>(9)</v>
      </c>
      <c r="B43" s="58">
        <f t="shared" ca="1" si="22"/>
        <v>5</v>
      </c>
      <c r="C43" s="20"/>
      <c r="D43" s="23">
        <f t="shared" ca="1" si="22"/>
        <v>1</v>
      </c>
      <c r="E43" s="22">
        <f t="shared" si="22"/>
        <v>0</v>
      </c>
      <c r="F43" s="60" t="str">
        <f t="shared" si="22"/>
        <v>－</v>
      </c>
      <c r="G43" s="58">
        <f t="shared" ca="1" si="22"/>
        <v>4</v>
      </c>
      <c r="H43" s="20"/>
      <c r="I43" s="23">
        <f t="shared" ca="1" si="22"/>
        <v>3</v>
      </c>
      <c r="J43" s="25"/>
      <c r="K43" s="60" t="str">
        <f t="shared" si="22"/>
        <v>＝</v>
      </c>
      <c r="L43" s="7"/>
      <c r="M43" s="52">
        <f ca="1">IF(AN43="B",B43-1,B43-G43)</f>
        <v>4</v>
      </c>
      <c r="N43" s="29"/>
      <c r="O43" s="27">
        <f ca="1">IF(AN43="B",D43+D44,D43-I43)</f>
        <v>6</v>
      </c>
      <c r="P43" s="30"/>
      <c r="Q43" s="54" t="str">
        <f ca="1">IF(AN43="B","－","")</f>
        <v>－</v>
      </c>
      <c r="R43" s="28"/>
      <c r="S43" s="52">
        <f ca="1">IF(AN43="B",G43,"")</f>
        <v>4</v>
      </c>
      <c r="T43" s="6"/>
      <c r="U43" s="27">
        <f ca="1">IF(AN43="B",I43,"")</f>
        <v>3</v>
      </c>
      <c r="V43" s="31"/>
      <c r="W43" s="54" t="str">
        <f ca="1">IF(AN43="B","＝","")</f>
        <v>＝</v>
      </c>
      <c r="X43" s="28"/>
      <c r="Y43" s="52">
        <f ca="1">IF(AN43="B",M43-S43,"")</f>
        <v>0</v>
      </c>
      <c r="Z43" s="28"/>
      <c r="AA43" s="27">
        <f ca="1">IF(AN43="B",O43-U43,"")</f>
        <v>3</v>
      </c>
      <c r="AB43" s="48" t="e">
        <f ca="1">MOD(W43,W44)</f>
        <v>#VALUE!</v>
      </c>
      <c r="AE43" s="12" t="s">
        <v>27</v>
      </c>
      <c r="AF43" s="12">
        <f ca="1">B43-G43</f>
        <v>1</v>
      </c>
      <c r="AG43" s="39" t="str">
        <f ca="1">IF(AF43=0,"B","A")</f>
        <v>A</v>
      </c>
      <c r="AI43" s="12">
        <f ca="1">D44</f>
        <v>5</v>
      </c>
      <c r="AJ43" s="12">
        <f ca="1">D43-I43</f>
        <v>-2</v>
      </c>
      <c r="AK43" s="4"/>
      <c r="AL43" s="40" t="str">
        <f ca="1">IF(AJ43&gt;0,"A",IF(AJ43&lt;0,"B","C"))</f>
        <v>B</v>
      </c>
      <c r="AM43" s="12" t="str">
        <f ca="1">AG43&amp;AL43</f>
        <v>AB</v>
      </c>
      <c r="AN43" s="41" t="str">
        <f ca="1">IF(AM43="AA","A",IF(AM43="AB","B",IF(AM43="AC","C",IF(AM43="BA","D",IF(AM43="BB","E","F")))))</f>
        <v>B</v>
      </c>
      <c r="AX43" s="2"/>
      <c r="AY43" s="12"/>
      <c r="BA43" s="4"/>
      <c r="BB43" s="4"/>
      <c r="BC43" s="4"/>
      <c r="BD43" s="4"/>
      <c r="BF43" s="2">
        <f t="shared" ca="1" si="1"/>
        <v>0.84915096141636226</v>
      </c>
      <c r="BG43" s="12">
        <f t="shared" ca="1" si="2"/>
        <v>8</v>
      </c>
      <c r="BI43" s="4">
        <v>43</v>
      </c>
      <c r="BJ43" s="4">
        <v>6</v>
      </c>
      <c r="BK43" s="4">
        <v>3</v>
      </c>
      <c r="BL43" s="4">
        <v>4</v>
      </c>
      <c r="BM43" s="4"/>
    </row>
    <row r="44" spans="1:65" ht="48.95" customHeight="1" x14ac:dyDescent="0.25">
      <c r="A44" s="57"/>
      <c r="B44" s="59"/>
      <c r="C44" s="21"/>
      <c r="D44" s="24">
        <f t="shared" ca="1" si="22"/>
        <v>5</v>
      </c>
      <c r="E44" s="8">
        <f t="shared" si="22"/>
        <v>0</v>
      </c>
      <c r="F44" s="61"/>
      <c r="G44" s="59"/>
      <c r="H44" s="21"/>
      <c r="I44" s="24">
        <f t="shared" ca="1" si="22"/>
        <v>5</v>
      </c>
      <c r="J44" s="26"/>
      <c r="K44" s="61"/>
      <c r="L44" s="11"/>
      <c r="M44" s="53"/>
      <c r="N44" s="42"/>
      <c r="O44" s="44">
        <f ca="1">D44</f>
        <v>5</v>
      </c>
      <c r="P44" s="43"/>
      <c r="Q44" s="55"/>
      <c r="R44" s="32"/>
      <c r="S44" s="53"/>
      <c r="T44" s="9"/>
      <c r="U44" s="44">
        <f ca="1">IF(AN43="B",I44,"")</f>
        <v>5</v>
      </c>
      <c r="V44" s="33"/>
      <c r="W44" s="55"/>
      <c r="X44" s="32"/>
      <c r="Y44" s="53"/>
      <c r="Z44" s="32"/>
      <c r="AA44" s="44">
        <f ca="1">IF(AN43="B",D44,"")</f>
        <v>5</v>
      </c>
      <c r="AB44" s="49">
        <f ca="1">D44</f>
        <v>5</v>
      </c>
      <c r="AE44" s="4"/>
      <c r="AF44" s="36"/>
      <c r="AX44" s="2"/>
      <c r="AY44" s="12"/>
      <c r="BA44" s="4"/>
      <c r="BB44" s="4"/>
      <c r="BC44" s="4"/>
      <c r="BD44" s="4"/>
      <c r="BF44" s="2">
        <f t="shared" ca="1" si="1"/>
        <v>0.6332347661295965</v>
      </c>
      <c r="BG44" s="12">
        <f t="shared" ca="1" si="2"/>
        <v>27</v>
      </c>
      <c r="BI44" s="4">
        <v>44</v>
      </c>
      <c r="BJ44" s="4">
        <v>6</v>
      </c>
      <c r="BK44" s="4">
        <v>3</v>
      </c>
      <c r="BL44" s="4">
        <v>5</v>
      </c>
      <c r="BM44" s="4"/>
    </row>
    <row r="45" spans="1:65" ht="48.95" customHeight="1" x14ac:dyDescent="0.55000000000000004">
      <c r="A45" s="56" t="str">
        <f t="shared" ref="A45:K46" si="23">A22</f>
        <v>(10)</v>
      </c>
      <c r="B45" s="58">
        <f t="shared" ca="1" si="23"/>
        <v>7</v>
      </c>
      <c r="C45" s="20"/>
      <c r="D45" s="23">
        <f t="shared" ca="1" si="23"/>
        <v>1</v>
      </c>
      <c r="E45" s="22">
        <f t="shared" si="23"/>
        <v>0</v>
      </c>
      <c r="F45" s="60" t="str">
        <f t="shared" si="23"/>
        <v>－</v>
      </c>
      <c r="G45" s="58">
        <f t="shared" ca="1" si="23"/>
        <v>3</v>
      </c>
      <c r="H45" s="20"/>
      <c r="I45" s="23">
        <f t="shared" ca="1" si="23"/>
        <v>3</v>
      </c>
      <c r="J45" s="25"/>
      <c r="K45" s="60" t="str">
        <f t="shared" si="23"/>
        <v>＝</v>
      </c>
      <c r="L45" s="7"/>
      <c r="M45" s="52">
        <f ca="1">IF(AN45="B",B45-1,B45-G45)</f>
        <v>6</v>
      </c>
      <c r="N45" s="29"/>
      <c r="O45" s="27">
        <f ca="1">IF(AN45="B",D45+D46,D45-I45)</f>
        <v>7</v>
      </c>
      <c r="P45" s="30"/>
      <c r="Q45" s="54" t="str">
        <f ca="1">IF(AN45="B","－","")</f>
        <v>－</v>
      </c>
      <c r="R45" s="28"/>
      <c r="S45" s="52">
        <f ca="1">IF(AN45="B",G45,"")</f>
        <v>3</v>
      </c>
      <c r="T45" s="6"/>
      <c r="U45" s="27">
        <f ca="1">IF(AN45="B",I45,"")</f>
        <v>3</v>
      </c>
      <c r="V45" s="31"/>
      <c r="W45" s="54" t="str">
        <f ca="1">IF(AN45="B","＝","")</f>
        <v>＝</v>
      </c>
      <c r="X45" s="28"/>
      <c r="Y45" s="52">
        <f ca="1">IF(AN45="B",M45-S45,"")</f>
        <v>3</v>
      </c>
      <c r="Z45" s="28"/>
      <c r="AA45" s="27">
        <f ca="1">IF(AN45="B",O45-U45,"")</f>
        <v>4</v>
      </c>
      <c r="AB45" s="48" t="e">
        <f ca="1">MOD(W45,W46)</f>
        <v>#VALUE!</v>
      </c>
      <c r="AE45" s="12" t="s">
        <v>28</v>
      </c>
      <c r="AF45" s="12">
        <f ca="1">B45-G45</f>
        <v>4</v>
      </c>
      <c r="AG45" s="39" t="str">
        <f ca="1">IF(AF45=0,"B","A")</f>
        <v>A</v>
      </c>
      <c r="AI45" s="12">
        <f ca="1">D46</f>
        <v>6</v>
      </c>
      <c r="AJ45" s="12">
        <f ca="1">D45-I45</f>
        <v>-2</v>
      </c>
      <c r="AK45" s="4"/>
      <c r="AL45" s="40" t="str">
        <f ca="1">IF(AJ45&gt;0,"A",IF(AJ45&lt;0,"B","C"))</f>
        <v>B</v>
      </c>
      <c r="AM45" s="12" t="str">
        <f ca="1">AG45&amp;AL45</f>
        <v>AB</v>
      </c>
      <c r="AN45" s="41" t="str">
        <f ca="1">IF(AM45="AA","A",IF(AM45="AB","B",IF(AM45="AC","C",IF(AM45="BA","D",IF(AM45="BB","E","F")))))</f>
        <v>B</v>
      </c>
      <c r="AX45" s="2"/>
      <c r="AY45" s="12"/>
      <c r="BA45" s="4"/>
      <c r="BB45" s="4"/>
      <c r="BC45" s="4"/>
      <c r="BD45" s="4"/>
      <c r="BF45" s="2">
        <f t="shared" ca="1" si="1"/>
        <v>0.22909704641477624</v>
      </c>
      <c r="BG45" s="12">
        <f t="shared" ca="1" si="2"/>
        <v>70</v>
      </c>
      <c r="BI45" s="4">
        <v>45</v>
      </c>
      <c r="BJ45" s="4">
        <v>6</v>
      </c>
      <c r="BK45" s="4">
        <v>4</v>
      </c>
      <c r="BL45" s="4">
        <v>1</v>
      </c>
      <c r="BM45" s="4"/>
    </row>
    <row r="46" spans="1:65" ht="48.95" customHeight="1" x14ac:dyDescent="0.25">
      <c r="A46" s="57"/>
      <c r="B46" s="59"/>
      <c r="C46" s="21"/>
      <c r="D46" s="24">
        <f t="shared" ca="1" si="23"/>
        <v>6</v>
      </c>
      <c r="E46" s="8">
        <f t="shared" si="23"/>
        <v>0</v>
      </c>
      <c r="F46" s="61"/>
      <c r="G46" s="59"/>
      <c r="H46" s="21"/>
      <c r="I46" s="24">
        <f t="shared" ca="1" si="23"/>
        <v>6</v>
      </c>
      <c r="J46" s="26"/>
      <c r="K46" s="61"/>
      <c r="L46" s="11"/>
      <c r="M46" s="53"/>
      <c r="N46" s="42"/>
      <c r="O46" s="44">
        <f ca="1">D46</f>
        <v>6</v>
      </c>
      <c r="P46" s="43"/>
      <c r="Q46" s="55"/>
      <c r="R46" s="32"/>
      <c r="S46" s="53"/>
      <c r="T46" s="9"/>
      <c r="U46" s="44">
        <f ca="1">IF(AN45="B",I46,"")</f>
        <v>6</v>
      </c>
      <c r="V46" s="33"/>
      <c r="W46" s="55"/>
      <c r="X46" s="32"/>
      <c r="Y46" s="53"/>
      <c r="Z46" s="32"/>
      <c r="AA46" s="44">
        <f ca="1">IF(AN45="B",D46,"")</f>
        <v>6</v>
      </c>
      <c r="AB46" s="49">
        <f ca="1">D46</f>
        <v>6</v>
      </c>
      <c r="AF46" s="36"/>
      <c r="AU46" s="4"/>
      <c r="AX46" s="2"/>
      <c r="AY46" s="12"/>
      <c r="BA46" s="4"/>
      <c r="BB46" s="4"/>
      <c r="BC46" s="4"/>
      <c r="BD46" s="4"/>
      <c r="BF46" s="2">
        <f t="shared" ca="1" si="1"/>
        <v>0.51779770248028523</v>
      </c>
      <c r="BG46" s="12">
        <f t="shared" ca="1" si="2"/>
        <v>38</v>
      </c>
      <c r="BI46" s="4">
        <v>46</v>
      </c>
      <c r="BJ46" s="4">
        <v>6</v>
      </c>
      <c r="BK46" s="4">
        <v>4</v>
      </c>
      <c r="BL46" s="4">
        <v>2</v>
      </c>
    </row>
    <row r="47" spans="1:65" ht="20.100000000000001" customHeight="1" x14ac:dyDescent="0.25">
      <c r="AX47" s="2"/>
      <c r="AY47" s="12"/>
      <c r="BA47" s="4"/>
      <c r="BB47" s="4"/>
      <c r="BC47" s="4"/>
      <c r="BD47" s="4"/>
      <c r="BF47" s="2">
        <f t="shared" ca="1" si="1"/>
        <v>0.23833942048275003</v>
      </c>
      <c r="BG47" s="12">
        <f t="shared" ca="1" si="2"/>
        <v>69</v>
      </c>
      <c r="BI47" s="4">
        <v>47</v>
      </c>
      <c r="BJ47" s="4">
        <v>6</v>
      </c>
      <c r="BK47" s="4">
        <v>4</v>
      </c>
      <c r="BL47" s="4">
        <v>3</v>
      </c>
    </row>
    <row r="48" spans="1:65" ht="20.100000000000001" customHeight="1" x14ac:dyDescent="0.25">
      <c r="AX48" s="2"/>
      <c r="AY48" s="12"/>
      <c r="BA48" s="4"/>
      <c r="BB48" s="4"/>
      <c r="BC48" s="4"/>
      <c r="BD48" s="4"/>
      <c r="BF48" s="2">
        <f t="shared" ca="1" si="1"/>
        <v>0.49134112433452981</v>
      </c>
      <c r="BG48" s="12">
        <f t="shared" ca="1" si="2"/>
        <v>45</v>
      </c>
      <c r="BI48" s="4">
        <v>48</v>
      </c>
      <c r="BJ48" s="4">
        <v>6</v>
      </c>
      <c r="BK48" s="4">
        <v>4</v>
      </c>
      <c r="BL48" s="4">
        <v>4</v>
      </c>
    </row>
    <row r="49" spans="50:65" ht="20.100000000000001" customHeight="1" x14ac:dyDescent="0.25">
      <c r="AX49" s="2"/>
      <c r="AY49" s="12"/>
      <c r="BA49" s="4"/>
      <c r="BB49" s="4"/>
      <c r="BC49" s="4"/>
      <c r="BD49" s="4"/>
      <c r="BF49" s="2">
        <f t="shared" ca="1" si="1"/>
        <v>0.64422532257459664</v>
      </c>
      <c r="BG49" s="12">
        <f t="shared" ca="1" si="2"/>
        <v>26</v>
      </c>
      <c r="BI49" s="4">
        <v>49</v>
      </c>
      <c r="BJ49" s="4">
        <v>6</v>
      </c>
      <c r="BK49" s="4">
        <v>4</v>
      </c>
      <c r="BL49" s="4">
        <v>5</v>
      </c>
    </row>
    <row r="50" spans="50:65" ht="20.100000000000001" customHeight="1" x14ac:dyDescent="0.25">
      <c r="AX50" s="2"/>
      <c r="AY50" s="12"/>
      <c r="BA50" s="4"/>
      <c r="BB50" s="4"/>
      <c r="BC50" s="4"/>
      <c r="BD50" s="4"/>
      <c r="BF50" s="2">
        <f t="shared" ca="1" si="1"/>
        <v>4.9635898176854654E-2</v>
      </c>
      <c r="BG50" s="12">
        <f t="shared" ca="1" si="2"/>
        <v>88</v>
      </c>
      <c r="BI50" s="4">
        <v>50</v>
      </c>
      <c r="BJ50" s="4">
        <v>6</v>
      </c>
      <c r="BK50" s="4">
        <v>5</v>
      </c>
      <c r="BL50" s="4">
        <v>1</v>
      </c>
    </row>
    <row r="51" spans="50:65" ht="20.100000000000001" customHeight="1" x14ac:dyDescent="0.25">
      <c r="AX51" s="2"/>
      <c r="AY51" s="12"/>
      <c r="BA51" s="4"/>
      <c r="BB51" s="4"/>
      <c r="BC51" s="4"/>
      <c r="BD51" s="4"/>
      <c r="BF51" s="2">
        <f t="shared" ca="1" si="1"/>
        <v>0.357626018502331</v>
      </c>
      <c r="BG51" s="12">
        <f t="shared" ca="1" si="2"/>
        <v>60</v>
      </c>
      <c r="BI51" s="4">
        <v>51</v>
      </c>
      <c r="BJ51" s="4">
        <v>6</v>
      </c>
      <c r="BK51" s="4">
        <v>5</v>
      </c>
      <c r="BL51" s="4">
        <v>2</v>
      </c>
    </row>
    <row r="52" spans="50:65" ht="25.5" customHeight="1" x14ac:dyDescent="0.25">
      <c r="AX52" s="2"/>
      <c r="AY52" s="12"/>
      <c r="BA52" s="4"/>
      <c r="BB52" s="4"/>
      <c r="BC52" s="4"/>
      <c r="BD52" s="4"/>
      <c r="BF52" s="2">
        <f t="shared" ca="1" si="1"/>
        <v>8.5052829091539439E-2</v>
      </c>
      <c r="BG52" s="12">
        <f t="shared" ca="1" si="2"/>
        <v>84</v>
      </c>
      <c r="BI52" s="4">
        <v>52</v>
      </c>
      <c r="BJ52" s="4">
        <v>6</v>
      </c>
      <c r="BK52" s="4">
        <v>5</v>
      </c>
      <c r="BL52" s="4">
        <v>3</v>
      </c>
    </row>
    <row r="53" spans="50:65" ht="25.5" customHeight="1" x14ac:dyDescent="0.25">
      <c r="AX53" s="2"/>
      <c r="AY53" s="12"/>
      <c r="BA53" s="4"/>
      <c r="BB53" s="4"/>
      <c r="BC53" s="4"/>
      <c r="BD53" s="4"/>
      <c r="BF53" s="2">
        <f t="shared" ca="1" si="1"/>
        <v>0.82137288716448176</v>
      </c>
      <c r="BG53" s="12">
        <f t="shared" ca="1" si="2"/>
        <v>10</v>
      </c>
      <c r="BI53" s="4">
        <v>53</v>
      </c>
      <c r="BJ53" s="4">
        <v>6</v>
      </c>
      <c r="BK53" s="4">
        <v>5</v>
      </c>
      <c r="BL53" s="4">
        <v>4</v>
      </c>
    </row>
    <row r="54" spans="50:65" ht="25.5" customHeight="1" x14ac:dyDescent="0.25">
      <c r="AX54" s="2"/>
      <c r="AY54" s="12"/>
      <c r="BA54" s="4"/>
      <c r="BB54" s="4"/>
      <c r="BC54" s="4"/>
      <c r="BD54" s="4"/>
      <c r="BF54" s="2">
        <f t="shared" ca="1" si="1"/>
        <v>0.61327820094545304</v>
      </c>
      <c r="BG54" s="12">
        <f t="shared" ca="1" si="2"/>
        <v>30</v>
      </c>
      <c r="BI54" s="4">
        <v>54</v>
      </c>
      <c r="BJ54" s="4">
        <v>6</v>
      </c>
      <c r="BK54" s="4">
        <v>5</v>
      </c>
      <c r="BL54" s="4">
        <v>5</v>
      </c>
    </row>
    <row r="55" spans="50:65" ht="25.5" customHeight="1" x14ac:dyDescent="0.25">
      <c r="AX55" s="2"/>
      <c r="AY55" s="12"/>
      <c r="BA55" s="4"/>
      <c r="BB55" s="4"/>
      <c r="BC55" s="4"/>
      <c r="BD55" s="4"/>
      <c r="BF55" s="2">
        <f t="shared" ca="1" si="1"/>
        <v>0.16346520816389809</v>
      </c>
      <c r="BG55" s="12">
        <f t="shared" ca="1" si="2"/>
        <v>78</v>
      </c>
      <c r="BI55" s="4">
        <v>55</v>
      </c>
      <c r="BJ55" s="4">
        <v>7</v>
      </c>
      <c r="BK55" s="4">
        <v>1</v>
      </c>
      <c r="BL55" s="4">
        <v>1</v>
      </c>
    </row>
    <row r="56" spans="50:65" ht="25.5" customHeight="1" x14ac:dyDescent="0.25">
      <c r="AX56" s="2"/>
      <c r="AY56" s="12"/>
      <c r="BA56" s="4"/>
      <c r="BB56" s="4"/>
      <c r="BC56" s="4"/>
      <c r="BD56" s="4"/>
      <c r="BF56" s="2">
        <f t="shared" ca="1" si="1"/>
        <v>0.33163160286637938</v>
      </c>
      <c r="BG56" s="12">
        <f t="shared" ca="1" si="2"/>
        <v>62</v>
      </c>
      <c r="BI56" s="4">
        <v>56</v>
      </c>
      <c r="BJ56" s="4">
        <v>7</v>
      </c>
      <c r="BK56" s="4">
        <v>1</v>
      </c>
      <c r="BL56" s="4">
        <v>2</v>
      </c>
    </row>
    <row r="57" spans="50:65" ht="25.5" customHeight="1" x14ac:dyDescent="0.25">
      <c r="AX57" s="2"/>
      <c r="AY57" s="12"/>
      <c r="BA57" s="4"/>
      <c r="BB57" s="4"/>
      <c r="BC57" s="4"/>
      <c r="BD57" s="4"/>
      <c r="BF57" s="2">
        <f t="shared" ca="1" si="1"/>
        <v>0.44763580980081907</v>
      </c>
      <c r="BG57" s="12">
        <f t="shared" ca="1" si="2"/>
        <v>49</v>
      </c>
      <c r="BI57" s="4">
        <v>57</v>
      </c>
      <c r="BJ57" s="4">
        <v>7</v>
      </c>
      <c r="BK57" s="4">
        <v>1</v>
      </c>
      <c r="BL57" s="4">
        <v>3</v>
      </c>
    </row>
    <row r="58" spans="50:65" ht="25.5" customHeight="1" x14ac:dyDescent="0.25">
      <c r="AX58" s="2"/>
      <c r="AY58" s="12"/>
      <c r="BA58" s="4"/>
      <c r="BB58" s="4"/>
      <c r="BC58" s="4"/>
      <c r="BD58" s="4"/>
      <c r="BF58" s="2">
        <f t="shared" ca="1" si="1"/>
        <v>0.616521541335733</v>
      </c>
      <c r="BG58" s="12">
        <f t="shared" ca="1" si="2"/>
        <v>29</v>
      </c>
      <c r="BI58" s="4">
        <v>58</v>
      </c>
      <c r="BJ58" s="4">
        <v>7</v>
      </c>
      <c r="BK58" s="4">
        <v>1</v>
      </c>
      <c r="BL58" s="4">
        <v>4</v>
      </c>
    </row>
    <row r="59" spans="50:65" ht="25.5" customHeight="1" x14ac:dyDescent="0.25">
      <c r="AX59" s="2"/>
      <c r="AY59" s="12"/>
      <c r="BA59" s="4"/>
      <c r="BB59" s="4"/>
      <c r="BC59" s="4"/>
      <c r="BD59" s="4"/>
      <c r="BF59" s="2">
        <f t="shared" ca="1" si="1"/>
        <v>0.44177188365739595</v>
      </c>
      <c r="BG59" s="12">
        <f t="shared" ca="1" si="2"/>
        <v>50</v>
      </c>
      <c r="BI59" s="4">
        <v>59</v>
      </c>
      <c r="BJ59" s="4">
        <v>7</v>
      </c>
      <c r="BK59" s="4">
        <v>1</v>
      </c>
      <c r="BL59" s="4">
        <v>5</v>
      </c>
    </row>
    <row r="60" spans="50:65" ht="25.5" customHeight="1" x14ac:dyDescent="0.25">
      <c r="AX60" s="2"/>
      <c r="AY60" s="12"/>
      <c r="BA60" s="4"/>
      <c r="BB60" s="4"/>
      <c r="BC60" s="4"/>
      <c r="BD60" s="4"/>
      <c r="BF60" s="2">
        <f t="shared" ca="1" si="1"/>
        <v>0.46103981746643874</v>
      </c>
      <c r="BG60" s="12">
        <f t="shared" ca="1" si="2"/>
        <v>46</v>
      </c>
      <c r="BI60" s="4">
        <v>60</v>
      </c>
      <c r="BJ60" s="4">
        <v>7</v>
      </c>
      <c r="BK60" s="4">
        <v>1</v>
      </c>
      <c r="BL60" s="4">
        <v>6</v>
      </c>
    </row>
    <row r="61" spans="50:65" ht="25.5" customHeight="1" x14ac:dyDescent="0.25">
      <c r="AX61" s="2"/>
      <c r="AY61" s="12"/>
      <c r="BA61" s="4"/>
      <c r="BB61" s="4"/>
      <c r="BC61" s="4"/>
      <c r="BD61" s="4"/>
      <c r="BF61" s="2">
        <f t="shared" ca="1" si="1"/>
        <v>0.79276687065655405</v>
      </c>
      <c r="BG61" s="12">
        <f t="shared" ca="1" si="2"/>
        <v>15</v>
      </c>
      <c r="BI61" s="4">
        <v>61</v>
      </c>
      <c r="BJ61" s="4">
        <v>7</v>
      </c>
      <c r="BK61" s="4">
        <v>2</v>
      </c>
      <c r="BL61" s="4">
        <v>1</v>
      </c>
    </row>
    <row r="62" spans="50:65" ht="25.5" customHeight="1" x14ac:dyDescent="0.25">
      <c r="AX62" s="2"/>
      <c r="AY62" s="12"/>
      <c r="BA62" s="4"/>
      <c r="BB62" s="4"/>
      <c r="BC62" s="4"/>
      <c r="BD62" s="4"/>
      <c r="BF62" s="2">
        <f t="shared" ca="1" si="1"/>
        <v>0.15054694866529683</v>
      </c>
      <c r="BG62" s="12">
        <f t="shared" ca="1" si="2"/>
        <v>79</v>
      </c>
      <c r="BI62" s="4">
        <v>62</v>
      </c>
      <c r="BJ62" s="4">
        <v>7</v>
      </c>
      <c r="BK62" s="4">
        <v>2</v>
      </c>
      <c r="BL62" s="4">
        <v>2</v>
      </c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>
        <f t="shared" ca="1" si="1"/>
        <v>0.32147729616440612</v>
      </c>
      <c r="BG63" s="12">
        <f t="shared" ca="1" si="2"/>
        <v>63</v>
      </c>
      <c r="BI63" s="4">
        <v>63</v>
      </c>
      <c r="BJ63" s="4">
        <v>7</v>
      </c>
      <c r="BK63" s="4">
        <v>2</v>
      </c>
      <c r="BL63" s="4">
        <v>3</v>
      </c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>
        <f t="shared" ca="1" si="1"/>
        <v>9.5703961807810156E-2</v>
      </c>
      <c r="BG64" s="12">
        <f t="shared" ca="1" si="2"/>
        <v>83</v>
      </c>
      <c r="BI64" s="4">
        <v>64</v>
      </c>
      <c r="BJ64" s="4">
        <v>7</v>
      </c>
      <c r="BK64" s="4">
        <v>2</v>
      </c>
      <c r="BL64" s="4">
        <v>4</v>
      </c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>
        <f t="shared" ref="BF65:BF90" ca="1" si="24">RAND()</f>
        <v>0.22712858797154423</v>
      </c>
      <c r="BG65" s="12">
        <f t="shared" ref="BG65:BG90" ca="1" si="25">RANK(BF65,$BF$1:$BF$174,)</f>
        <v>71</v>
      </c>
      <c r="BI65" s="4">
        <v>65</v>
      </c>
      <c r="BJ65" s="4">
        <v>7</v>
      </c>
      <c r="BK65" s="4">
        <v>2</v>
      </c>
      <c r="BL65" s="4">
        <v>5</v>
      </c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>
        <f t="shared" ca="1" si="24"/>
        <v>0.3705343470076049</v>
      </c>
      <c r="BG66" s="12">
        <f t="shared" ca="1" si="25"/>
        <v>57</v>
      </c>
      <c r="BI66" s="4">
        <v>66</v>
      </c>
      <c r="BJ66" s="4">
        <v>7</v>
      </c>
      <c r="BK66" s="4">
        <v>2</v>
      </c>
      <c r="BL66" s="4">
        <v>6</v>
      </c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>
        <f t="shared" ca="1" si="24"/>
        <v>0.1409749997425197</v>
      </c>
      <c r="BG67" s="12">
        <f t="shared" ca="1" si="25"/>
        <v>80</v>
      </c>
      <c r="BI67" s="4">
        <v>67</v>
      </c>
      <c r="BJ67" s="4">
        <v>7</v>
      </c>
      <c r="BK67" s="4">
        <v>3</v>
      </c>
      <c r="BL67" s="4">
        <v>1</v>
      </c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>
        <f t="shared" ca="1" si="24"/>
        <v>0.68469876846995315</v>
      </c>
      <c r="BG68" s="12">
        <f t="shared" ca="1" si="25"/>
        <v>24</v>
      </c>
      <c r="BI68" s="4">
        <v>68</v>
      </c>
      <c r="BJ68" s="4">
        <v>7</v>
      </c>
      <c r="BK68" s="4">
        <v>3</v>
      </c>
      <c r="BL68" s="4">
        <v>2</v>
      </c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>
        <f t="shared" ca="1" si="24"/>
        <v>8.1560326568158259E-2</v>
      </c>
      <c r="BG69" s="12">
        <f t="shared" ca="1" si="25"/>
        <v>86</v>
      </c>
      <c r="BI69" s="4">
        <v>69</v>
      </c>
      <c r="BJ69" s="4">
        <v>7</v>
      </c>
      <c r="BK69" s="4">
        <v>3</v>
      </c>
      <c r="BL69" s="4">
        <v>3</v>
      </c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>
        <f t="shared" ca="1" si="24"/>
        <v>5.8469663403704519E-2</v>
      </c>
      <c r="BG70" s="12">
        <f t="shared" ca="1" si="25"/>
        <v>87</v>
      </c>
      <c r="BI70" s="4">
        <v>70</v>
      </c>
      <c r="BJ70" s="4">
        <v>7</v>
      </c>
      <c r="BK70" s="4">
        <v>3</v>
      </c>
      <c r="BL70" s="4">
        <v>4</v>
      </c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>
        <f t="shared" ca="1" si="24"/>
        <v>0.9190637723492513</v>
      </c>
      <c r="BG71" s="12">
        <f t="shared" ca="1" si="25"/>
        <v>5</v>
      </c>
      <c r="BI71" s="4">
        <v>71</v>
      </c>
      <c r="BJ71" s="4">
        <v>7</v>
      </c>
      <c r="BK71" s="4">
        <v>3</v>
      </c>
      <c r="BL71" s="4">
        <v>5</v>
      </c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>
        <f t="shared" ca="1" si="24"/>
        <v>0.60399489816333307</v>
      </c>
      <c r="BG72" s="12">
        <f t="shared" ca="1" si="25"/>
        <v>31</v>
      </c>
      <c r="BI72" s="4">
        <v>72</v>
      </c>
      <c r="BJ72" s="4">
        <v>7</v>
      </c>
      <c r="BK72" s="4">
        <v>3</v>
      </c>
      <c r="BL72" s="4">
        <v>6</v>
      </c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>
        <f t="shared" ca="1" si="24"/>
        <v>0.71130609537506762</v>
      </c>
      <c r="BG73" s="12">
        <f t="shared" ca="1" si="25"/>
        <v>21</v>
      </c>
      <c r="BI73" s="4">
        <v>73</v>
      </c>
      <c r="BJ73" s="4">
        <v>7</v>
      </c>
      <c r="BK73" s="4">
        <v>4</v>
      </c>
      <c r="BL73" s="4">
        <v>1</v>
      </c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>
        <f t="shared" ca="1" si="24"/>
        <v>0.56205463448610393</v>
      </c>
      <c r="BG74" s="12">
        <f t="shared" ca="1" si="25"/>
        <v>33</v>
      </c>
      <c r="BI74" s="4">
        <v>74</v>
      </c>
      <c r="BJ74" s="4">
        <v>7</v>
      </c>
      <c r="BK74" s="4">
        <v>4</v>
      </c>
      <c r="BL74" s="4">
        <v>2</v>
      </c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>
        <f t="shared" ca="1" si="24"/>
        <v>0.46047717196886018</v>
      </c>
      <c r="BG75" s="12">
        <f t="shared" ca="1" si="25"/>
        <v>47</v>
      </c>
      <c r="BI75" s="4">
        <v>75</v>
      </c>
      <c r="BJ75" s="4">
        <v>7</v>
      </c>
      <c r="BK75" s="4">
        <v>4</v>
      </c>
      <c r="BL75" s="4">
        <v>3</v>
      </c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>
        <f t="shared" ca="1" si="24"/>
        <v>0.70013880979636933</v>
      </c>
      <c r="BG76" s="12">
        <f t="shared" ca="1" si="25"/>
        <v>23</v>
      </c>
      <c r="BI76" s="4">
        <v>76</v>
      </c>
      <c r="BJ76" s="4">
        <v>7</v>
      </c>
      <c r="BK76" s="4">
        <v>4</v>
      </c>
      <c r="BL76" s="4">
        <v>4</v>
      </c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>
        <f t="shared" ca="1" si="24"/>
        <v>0.19680360279036158</v>
      </c>
      <c r="BG77" s="12">
        <f t="shared" ca="1" si="25"/>
        <v>77</v>
      </c>
      <c r="BI77" s="4">
        <v>77</v>
      </c>
      <c r="BJ77" s="4">
        <v>7</v>
      </c>
      <c r="BK77" s="4">
        <v>4</v>
      </c>
      <c r="BL77" s="4">
        <v>5</v>
      </c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>
        <f t="shared" ca="1" si="24"/>
        <v>0.55442267165611447</v>
      </c>
      <c r="BG78" s="12">
        <f t="shared" ca="1" si="25"/>
        <v>35</v>
      </c>
      <c r="BI78" s="4">
        <v>78</v>
      </c>
      <c r="BJ78" s="4">
        <v>7</v>
      </c>
      <c r="BK78" s="4">
        <v>4</v>
      </c>
      <c r="BL78" s="4">
        <v>6</v>
      </c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>
        <f t="shared" ca="1" si="24"/>
        <v>0.32050283858423023</v>
      </c>
      <c r="BG79" s="12">
        <f t="shared" ca="1" si="25"/>
        <v>64</v>
      </c>
      <c r="BI79" s="4">
        <v>79</v>
      </c>
      <c r="BJ79" s="4">
        <v>7</v>
      </c>
      <c r="BK79" s="4">
        <v>5</v>
      </c>
      <c r="BL79" s="4">
        <v>1</v>
      </c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>
        <f t="shared" ca="1" si="24"/>
        <v>0.74737600978461771</v>
      </c>
      <c r="BG80" s="12">
        <f t="shared" ca="1" si="25"/>
        <v>20</v>
      </c>
      <c r="BI80" s="4">
        <v>80</v>
      </c>
      <c r="BJ80" s="4">
        <v>7</v>
      </c>
      <c r="BK80" s="4">
        <v>5</v>
      </c>
      <c r="BL80" s="4">
        <v>2</v>
      </c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>
        <f t="shared" ca="1" si="24"/>
        <v>0.55043129543142733</v>
      </c>
      <c r="BG81" s="12">
        <f t="shared" ca="1" si="25"/>
        <v>36</v>
      </c>
      <c r="BI81" s="4">
        <v>81</v>
      </c>
      <c r="BJ81" s="4">
        <v>7</v>
      </c>
      <c r="BK81" s="4">
        <v>5</v>
      </c>
      <c r="BL81" s="4">
        <v>3</v>
      </c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>
        <f t="shared" ca="1" si="24"/>
        <v>0.31381530941172198</v>
      </c>
      <c r="BG82" s="12">
        <f t="shared" ca="1" si="25"/>
        <v>65</v>
      </c>
      <c r="BI82" s="4">
        <v>82</v>
      </c>
      <c r="BJ82" s="4">
        <v>7</v>
      </c>
      <c r="BK82" s="4">
        <v>5</v>
      </c>
      <c r="BL82" s="4">
        <v>4</v>
      </c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>
        <f t="shared" ca="1" si="24"/>
        <v>0.81029423530133238</v>
      </c>
      <c r="BG83" s="12">
        <f t="shared" ca="1" si="25"/>
        <v>13</v>
      </c>
      <c r="BI83" s="4">
        <v>83</v>
      </c>
      <c r="BJ83" s="4">
        <v>7</v>
      </c>
      <c r="BK83" s="4">
        <v>5</v>
      </c>
      <c r="BL83" s="4">
        <v>5</v>
      </c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>
        <f t="shared" ca="1" si="24"/>
        <v>0.88605104375284194</v>
      </c>
      <c r="BG84" s="12">
        <f t="shared" ca="1" si="25"/>
        <v>7</v>
      </c>
      <c r="BI84" s="4">
        <v>84</v>
      </c>
      <c r="BJ84" s="4">
        <v>7</v>
      </c>
      <c r="BK84" s="4">
        <v>5</v>
      </c>
      <c r="BL84" s="4">
        <v>6</v>
      </c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>
        <f t="shared" ca="1" si="24"/>
        <v>0.42528722353378412</v>
      </c>
      <c r="BG85" s="12">
        <f t="shared" ca="1" si="25"/>
        <v>53</v>
      </c>
      <c r="BI85" s="4">
        <v>85</v>
      </c>
      <c r="BJ85" s="4">
        <v>7</v>
      </c>
      <c r="BK85" s="4">
        <v>6</v>
      </c>
      <c r="BL85" s="4">
        <v>1</v>
      </c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>
        <f t="shared" ca="1" si="24"/>
        <v>0.96805337491948751</v>
      </c>
      <c r="BG86" s="12">
        <f t="shared" ca="1" si="25"/>
        <v>3</v>
      </c>
      <c r="BI86" s="4">
        <v>86</v>
      </c>
      <c r="BJ86" s="4">
        <v>7</v>
      </c>
      <c r="BK86" s="4">
        <v>6</v>
      </c>
      <c r="BL86" s="4">
        <v>2</v>
      </c>
      <c r="BM86" s="4"/>
    </row>
    <row r="87" spans="50:65" ht="25.5" customHeight="1" x14ac:dyDescent="0.25">
      <c r="AX87" s="2"/>
      <c r="AY87" s="12"/>
      <c r="BA87" s="4"/>
      <c r="BB87" s="4"/>
      <c r="BC87" s="4"/>
      <c r="BD87" s="4"/>
      <c r="BF87" s="2">
        <f t="shared" ca="1" si="24"/>
        <v>0.43514393349347003</v>
      </c>
      <c r="BG87" s="12">
        <f t="shared" ca="1" si="25"/>
        <v>52</v>
      </c>
      <c r="BI87" s="4">
        <v>87</v>
      </c>
      <c r="BJ87" s="4">
        <v>7</v>
      </c>
      <c r="BK87" s="4">
        <v>6</v>
      </c>
      <c r="BL87" s="4">
        <v>3</v>
      </c>
      <c r="BM87" s="4"/>
    </row>
    <row r="88" spans="50:65" ht="25.5" customHeight="1" x14ac:dyDescent="0.25">
      <c r="AX88" s="2"/>
      <c r="AY88" s="12"/>
      <c r="BA88" s="4"/>
      <c r="BB88" s="4"/>
      <c r="BC88" s="4"/>
      <c r="BD88" s="4"/>
      <c r="BF88" s="2">
        <f t="shared" ca="1" si="24"/>
        <v>0.19790178016826931</v>
      </c>
      <c r="BG88" s="12">
        <f t="shared" ca="1" si="25"/>
        <v>76</v>
      </c>
      <c r="BI88" s="4">
        <v>88</v>
      </c>
      <c r="BJ88" s="4">
        <v>7</v>
      </c>
      <c r="BK88" s="4">
        <v>6</v>
      </c>
      <c r="BL88" s="4">
        <v>4</v>
      </c>
      <c r="BM88" s="4"/>
    </row>
    <row r="89" spans="50:65" ht="25.5" customHeight="1" x14ac:dyDescent="0.25">
      <c r="AX89" s="2"/>
      <c r="AY89" s="12"/>
      <c r="BA89" s="4"/>
      <c r="BB89" s="4"/>
      <c r="BC89" s="4"/>
      <c r="BD89" s="4"/>
      <c r="BF89" s="2">
        <f t="shared" ca="1" si="24"/>
        <v>0.22475732056017794</v>
      </c>
      <c r="BG89" s="12">
        <f t="shared" ca="1" si="25"/>
        <v>72</v>
      </c>
      <c r="BI89" s="4">
        <v>89</v>
      </c>
      <c r="BJ89" s="4">
        <v>7</v>
      </c>
      <c r="BK89" s="4">
        <v>6</v>
      </c>
      <c r="BL89" s="4">
        <v>5</v>
      </c>
      <c r="BM89" s="4"/>
    </row>
    <row r="90" spans="50:65" ht="25.5" customHeight="1" x14ac:dyDescent="0.25">
      <c r="AX90" s="2"/>
      <c r="AY90" s="12"/>
      <c r="BA90" s="4"/>
      <c r="BB90" s="4"/>
      <c r="BC90" s="4"/>
      <c r="BD90" s="4"/>
      <c r="BF90" s="2">
        <f t="shared" ca="1" si="24"/>
        <v>0.83430184321600842</v>
      </c>
      <c r="BG90" s="12">
        <f t="shared" ca="1" si="25"/>
        <v>9</v>
      </c>
      <c r="BI90" s="4">
        <v>90</v>
      </c>
      <c r="BJ90" s="4">
        <v>7</v>
      </c>
      <c r="BK90" s="4">
        <v>6</v>
      </c>
      <c r="BL90" s="4">
        <v>6</v>
      </c>
      <c r="BM90" s="4"/>
    </row>
    <row r="91" spans="50:65" ht="25.5" customHeight="1" x14ac:dyDescent="0.25">
      <c r="AX91" s="2"/>
      <c r="AY91" s="12"/>
      <c r="BA91" s="4"/>
      <c r="BB91" s="4"/>
      <c r="BC91" s="4"/>
      <c r="BD91" s="4"/>
      <c r="BF91" s="2"/>
      <c r="BG91" s="12"/>
      <c r="BI91" s="4"/>
      <c r="BJ91" s="4"/>
      <c r="BK91" s="4"/>
      <c r="BL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J92" s="4"/>
      <c r="BK92" s="4"/>
      <c r="BL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J93" s="4"/>
      <c r="BK93" s="4"/>
      <c r="BL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J94" s="4"/>
      <c r="BK94" s="4"/>
      <c r="BL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J95" s="4"/>
      <c r="BK95" s="4"/>
      <c r="BL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J96" s="4"/>
      <c r="BK96" s="4"/>
      <c r="BL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J97" s="4"/>
      <c r="BK97" s="4"/>
      <c r="BL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J98" s="4"/>
      <c r="BK98" s="4"/>
      <c r="BL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J99" s="4"/>
      <c r="BK99" s="4"/>
      <c r="BL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J100" s="4"/>
      <c r="BK100" s="4"/>
      <c r="BL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J101" s="4"/>
      <c r="BK101" s="4"/>
      <c r="BL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J102" s="4"/>
      <c r="BK102" s="4"/>
      <c r="BL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J103" s="4"/>
      <c r="BK103" s="4"/>
      <c r="BL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J104" s="4"/>
      <c r="BK104" s="4"/>
      <c r="BL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J105" s="4"/>
      <c r="BK105" s="4"/>
      <c r="BL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J106" s="4"/>
      <c r="BK106" s="4"/>
      <c r="BL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J107" s="4"/>
      <c r="BK107" s="4"/>
      <c r="BL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J108" s="4"/>
      <c r="BK108" s="4"/>
      <c r="BL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J109" s="4"/>
      <c r="BK109" s="4"/>
      <c r="BL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J110" s="4"/>
      <c r="BK110" s="4"/>
      <c r="BL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J111" s="4"/>
      <c r="BK111" s="4"/>
      <c r="BL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J112" s="4"/>
      <c r="BK112" s="4"/>
      <c r="BL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J113" s="4"/>
      <c r="BK113" s="4"/>
      <c r="BL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J114" s="4"/>
      <c r="BK114" s="4"/>
      <c r="BL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J115" s="4"/>
      <c r="BK115" s="4"/>
      <c r="BL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J116" s="4"/>
      <c r="BK116" s="4"/>
      <c r="BL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J117" s="4"/>
      <c r="BK117" s="4"/>
      <c r="BL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J118" s="4"/>
      <c r="BK118" s="4"/>
      <c r="BL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J119" s="4"/>
      <c r="BK119" s="4"/>
      <c r="BL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J120" s="4"/>
      <c r="BK120" s="4"/>
      <c r="BL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J121" s="4"/>
      <c r="BK121" s="4"/>
      <c r="BL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J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J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J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  <row r="190" spans="65:65" x14ac:dyDescent="0.15">
      <c r="BM190" s="4"/>
    </row>
    <row r="191" spans="65:65" x14ac:dyDescent="0.15">
      <c r="BM191" s="4"/>
    </row>
    <row r="192" spans="65:65" x14ac:dyDescent="0.15">
      <c r="BM192" s="4"/>
    </row>
    <row r="193" spans="65:65" x14ac:dyDescent="0.15">
      <c r="BM193" s="4"/>
    </row>
    <row r="194" spans="65:65" x14ac:dyDescent="0.15">
      <c r="BM194" s="4"/>
    </row>
    <row r="195" spans="65:65" x14ac:dyDescent="0.15">
      <c r="BM195" s="4"/>
    </row>
    <row r="196" spans="65:65" x14ac:dyDescent="0.15">
      <c r="BM196" s="4"/>
    </row>
    <row r="197" spans="65:65" x14ac:dyDescent="0.15">
      <c r="BM197" s="4"/>
    </row>
    <row r="198" spans="65:65" x14ac:dyDescent="0.15">
      <c r="BM198" s="4"/>
    </row>
    <row r="199" spans="65:65" x14ac:dyDescent="0.15">
      <c r="BM199" s="4"/>
    </row>
    <row r="200" spans="65:65" x14ac:dyDescent="0.15">
      <c r="BM200" s="4"/>
    </row>
    <row r="201" spans="65:65" x14ac:dyDescent="0.15">
      <c r="BM201" s="4"/>
    </row>
    <row r="202" spans="65:65" x14ac:dyDescent="0.15">
      <c r="BM202" s="4"/>
    </row>
    <row r="203" spans="65:65" x14ac:dyDescent="0.15">
      <c r="BM203" s="4"/>
    </row>
    <row r="204" spans="65:65" x14ac:dyDescent="0.15">
      <c r="BM204" s="4"/>
    </row>
    <row r="205" spans="65:65" x14ac:dyDescent="0.15">
      <c r="BM205" s="4"/>
    </row>
    <row r="206" spans="65:65" x14ac:dyDescent="0.15">
      <c r="BM206" s="4"/>
    </row>
    <row r="207" spans="65:65" x14ac:dyDescent="0.15">
      <c r="BM207" s="4"/>
    </row>
    <row r="208" spans="65:65" x14ac:dyDescent="0.15">
      <c r="BM208" s="4"/>
    </row>
    <row r="209" spans="65:65" x14ac:dyDescent="0.15">
      <c r="BM209" s="4"/>
    </row>
    <row r="210" spans="65:65" x14ac:dyDescent="0.15">
      <c r="BM210" s="4"/>
    </row>
    <row r="211" spans="65:65" x14ac:dyDescent="0.15">
      <c r="BM211" s="4"/>
    </row>
    <row r="212" spans="65:65" x14ac:dyDescent="0.15">
      <c r="BM212" s="4"/>
    </row>
    <row r="213" spans="65:65" x14ac:dyDescent="0.15">
      <c r="BM213" s="4"/>
    </row>
    <row r="214" spans="65:65" x14ac:dyDescent="0.15">
      <c r="BM214" s="4"/>
    </row>
    <row r="215" spans="65:65" x14ac:dyDescent="0.15">
      <c r="BM215" s="4"/>
    </row>
    <row r="216" spans="65:65" x14ac:dyDescent="0.15">
      <c r="BM216" s="4"/>
    </row>
    <row r="217" spans="65:65" x14ac:dyDescent="0.15">
      <c r="BM217" s="4"/>
    </row>
    <row r="218" spans="65:65" x14ac:dyDescent="0.15">
      <c r="BM218" s="4"/>
    </row>
    <row r="219" spans="65:65" x14ac:dyDescent="0.15">
      <c r="BM219" s="4"/>
    </row>
    <row r="220" spans="65:65" x14ac:dyDescent="0.15">
      <c r="BM220" s="4"/>
    </row>
  </sheetData>
  <sheetProtection algorithmName="SHA-512" hashValue="NiKQ0TCM6mZofVLvUhyEbWvyUJZnOfmLUZdxtHv2g/G1xmCfWc/2OF0C58M1ZeX1o+e/nILT/NRTo3G3QCUcNQ==" saltValue="AUhiMSQNZ+wjQAiQQ/5sXA==" spinCount="100000" sheet="1" objects="1" scenarios="1" selectLockedCells="1"/>
  <mergeCells count="280"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</mergeCells>
  <phoneticPr fontId="1"/>
  <conditionalFormatting sqref="B4:C23">
    <cfRule type="cellIs" dxfId="594" priority="94" operator="equal">
      <formula>0</formula>
    </cfRule>
  </conditionalFormatting>
  <conditionalFormatting sqref="B27:C46">
    <cfRule type="cellIs" dxfId="593" priority="52" operator="equal">
      <formula>0</formula>
    </cfRule>
  </conditionalFormatting>
  <conditionalFormatting sqref="D4">
    <cfRule type="cellIs" dxfId="592" priority="130" operator="equal">
      <formula>0</formula>
    </cfRule>
  </conditionalFormatting>
  <conditionalFormatting sqref="D5">
    <cfRule type="expression" dxfId="591" priority="129">
      <formula>D4=0</formula>
    </cfRule>
  </conditionalFormatting>
  <conditionalFormatting sqref="D6">
    <cfRule type="cellIs" dxfId="590" priority="126" operator="equal">
      <formula>0</formula>
    </cfRule>
  </conditionalFormatting>
  <conditionalFormatting sqref="D7">
    <cfRule type="expression" dxfId="589" priority="125">
      <formula>D6=0</formula>
    </cfRule>
  </conditionalFormatting>
  <conditionalFormatting sqref="D8">
    <cfRule type="cellIs" dxfId="588" priority="122" operator="equal">
      <formula>0</formula>
    </cfRule>
  </conditionalFormatting>
  <conditionalFormatting sqref="D9">
    <cfRule type="expression" dxfId="587" priority="121">
      <formula>D8=0</formula>
    </cfRule>
  </conditionalFormatting>
  <conditionalFormatting sqref="D10">
    <cfRule type="cellIs" dxfId="586" priority="118" operator="equal">
      <formula>0</formula>
    </cfRule>
  </conditionalFormatting>
  <conditionalFormatting sqref="D11">
    <cfRule type="expression" dxfId="585" priority="117">
      <formula>D10=0</formula>
    </cfRule>
  </conditionalFormatting>
  <conditionalFormatting sqref="D12">
    <cfRule type="cellIs" dxfId="584" priority="114" operator="equal">
      <formula>0</formula>
    </cfRule>
  </conditionalFormatting>
  <conditionalFormatting sqref="D13">
    <cfRule type="expression" dxfId="583" priority="113">
      <formula>D12=0</formula>
    </cfRule>
  </conditionalFormatting>
  <conditionalFormatting sqref="D14">
    <cfRule type="cellIs" dxfId="582" priority="110" operator="equal">
      <formula>0</formula>
    </cfRule>
  </conditionalFormatting>
  <conditionalFormatting sqref="D15">
    <cfRule type="expression" dxfId="581" priority="109">
      <formula>D14=0</formula>
    </cfRule>
  </conditionalFormatting>
  <conditionalFormatting sqref="D16">
    <cfRule type="cellIs" dxfId="580" priority="106" operator="equal">
      <formula>0</formula>
    </cfRule>
  </conditionalFormatting>
  <conditionalFormatting sqref="D17">
    <cfRule type="expression" dxfId="579" priority="105">
      <formula>D16=0</formula>
    </cfRule>
  </conditionalFormatting>
  <conditionalFormatting sqref="D18">
    <cfRule type="cellIs" dxfId="578" priority="102" operator="equal">
      <formula>0</formula>
    </cfRule>
  </conditionalFormatting>
  <conditionalFormatting sqref="D19">
    <cfRule type="expression" dxfId="577" priority="101">
      <formula>D18=0</formula>
    </cfRule>
  </conditionalFormatting>
  <conditionalFormatting sqref="D20">
    <cfRule type="cellIs" dxfId="576" priority="98" operator="equal">
      <formula>0</formula>
    </cfRule>
  </conditionalFormatting>
  <conditionalFormatting sqref="D21">
    <cfRule type="expression" dxfId="575" priority="97">
      <formula>D20=0</formula>
    </cfRule>
  </conditionalFormatting>
  <conditionalFormatting sqref="D22">
    <cfRule type="cellIs" dxfId="574" priority="92" operator="equal">
      <formula>0</formula>
    </cfRule>
  </conditionalFormatting>
  <conditionalFormatting sqref="D23">
    <cfRule type="expression" dxfId="573" priority="91">
      <formula>D22=0</formula>
    </cfRule>
  </conditionalFormatting>
  <conditionalFormatting sqref="D27">
    <cfRule type="cellIs" dxfId="572" priority="88" operator="equal">
      <formula>0</formula>
    </cfRule>
  </conditionalFormatting>
  <conditionalFormatting sqref="D28">
    <cfRule type="expression" dxfId="571" priority="87">
      <formula>D27=0</formula>
    </cfRule>
  </conditionalFormatting>
  <conditionalFormatting sqref="D29">
    <cfRule type="cellIs" dxfId="570" priority="84" operator="equal">
      <formula>0</formula>
    </cfRule>
  </conditionalFormatting>
  <conditionalFormatting sqref="D30">
    <cfRule type="expression" dxfId="569" priority="83">
      <formula>D29=0</formula>
    </cfRule>
  </conditionalFormatting>
  <conditionalFormatting sqref="D31">
    <cfRule type="cellIs" dxfId="568" priority="80" operator="equal">
      <formula>0</formula>
    </cfRule>
  </conditionalFormatting>
  <conditionalFormatting sqref="D32">
    <cfRule type="expression" dxfId="567" priority="79">
      <formula>D31=0</formula>
    </cfRule>
  </conditionalFormatting>
  <conditionalFormatting sqref="D33">
    <cfRule type="cellIs" dxfId="566" priority="76" operator="equal">
      <formula>0</formula>
    </cfRule>
  </conditionalFormatting>
  <conditionalFormatting sqref="D34">
    <cfRule type="expression" dxfId="565" priority="75">
      <formula>D33=0</formula>
    </cfRule>
  </conditionalFormatting>
  <conditionalFormatting sqref="D35">
    <cfRule type="cellIs" dxfId="564" priority="72" operator="equal">
      <formula>0</formula>
    </cfRule>
  </conditionalFormatting>
  <conditionalFormatting sqref="D36">
    <cfRule type="expression" dxfId="563" priority="71">
      <formula>D35=0</formula>
    </cfRule>
  </conditionalFormatting>
  <conditionalFormatting sqref="D37">
    <cfRule type="cellIs" dxfId="562" priority="68" operator="equal">
      <formula>0</formula>
    </cfRule>
  </conditionalFormatting>
  <conditionalFormatting sqref="D38">
    <cfRule type="expression" dxfId="561" priority="67">
      <formula>D37=0</formula>
    </cfRule>
  </conditionalFormatting>
  <conditionalFormatting sqref="D39">
    <cfRule type="cellIs" dxfId="560" priority="64" operator="equal">
      <formula>0</formula>
    </cfRule>
  </conditionalFormatting>
  <conditionalFormatting sqref="D40">
    <cfRule type="expression" dxfId="559" priority="63">
      <formula>D39=0</formula>
    </cfRule>
  </conditionalFormatting>
  <conditionalFormatting sqref="D41">
    <cfRule type="cellIs" dxfId="558" priority="60" operator="equal">
      <formula>0</formula>
    </cfRule>
  </conditionalFormatting>
  <conditionalFormatting sqref="D42">
    <cfRule type="expression" dxfId="557" priority="59">
      <formula>D41=0</formula>
    </cfRule>
  </conditionalFormatting>
  <conditionalFormatting sqref="D43">
    <cfRule type="cellIs" dxfId="556" priority="56" operator="equal">
      <formula>0</formula>
    </cfRule>
  </conditionalFormatting>
  <conditionalFormatting sqref="D44">
    <cfRule type="expression" dxfId="555" priority="55">
      <formula>D43=0</formula>
    </cfRule>
  </conditionalFormatting>
  <conditionalFormatting sqref="D45">
    <cfRule type="cellIs" dxfId="554" priority="50" operator="equal">
      <formula>0</formula>
    </cfRule>
  </conditionalFormatting>
  <conditionalFormatting sqref="D46">
    <cfRule type="expression" dxfId="553" priority="49">
      <formula>D45=0</formula>
    </cfRule>
  </conditionalFormatting>
  <conditionalFormatting sqref="G4:H23">
    <cfRule type="cellIs" dxfId="552" priority="93" operator="equal">
      <formula>0</formula>
    </cfRule>
  </conditionalFormatting>
  <conditionalFormatting sqref="G27:H46">
    <cfRule type="cellIs" dxfId="551" priority="51" operator="equal">
      <formula>0</formula>
    </cfRule>
  </conditionalFormatting>
  <conditionalFormatting sqref="I4">
    <cfRule type="cellIs" dxfId="550" priority="128" operator="equal">
      <formula>0</formula>
    </cfRule>
  </conditionalFormatting>
  <conditionalFormatting sqref="I5">
    <cfRule type="expression" dxfId="549" priority="127">
      <formula>I4=0</formula>
    </cfRule>
  </conditionalFormatting>
  <conditionalFormatting sqref="I6">
    <cfRule type="cellIs" dxfId="548" priority="124" operator="equal">
      <formula>0</formula>
    </cfRule>
  </conditionalFormatting>
  <conditionalFormatting sqref="I7">
    <cfRule type="expression" dxfId="547" priority="123">
      <formula>I6=0</formula>
    </cfRule>
  </conditionalFormatting>
  <conditionalFormatting sqref="I8">
    <cfRule type="cellIs" dxfId="546" priority="120" operator="equal">
      <formula>0</formula>
    </cfRule>
  </conditionalFormatting>
  <conditionalFormatting sqref="I9">
    <cfRule type="expression" dxfId="545" priority="119">
      <formula>I8=0</formula>
    </cfRule>
  </conditionalFormatting>
  <conditionalFormatting sqref="I10">
    <cfRule type="cellIs" dxfId="544" priority="116" operator="equal">
      <formula>0</formula>
    </cfRule>
  </conditionalFormatting>
  <conditionalFormatting sqref="I11">
    <cfRule type="expression" dxfId="543" priority="115">
      <formula>I10=0</formula>
    </cfRule>
  </conditionalFormatting>
  <conditionalFormatting sqref="I12">
    <cfRule type="cellIs" dxfId="542" priority="112" operator="equal">
      <formula>0</formula>
    </cfRule>
  </conditionalFormatting>
  <conditionalFormatting sqref="I13">
    <cfRule type="expression" dxfId="541" priority="111">
      <formula>I12=0</formula>
    </cfRule>
  </conditionalFormatting>
  <conditionalFormatting sqref="I14">
    <cfRule type="cellIs" dxfId="540" priority="108" operator="equal">
      <formula>0</formula>
    </cfRule>
  </conditionalFormatting>
  <conditionalFormatting sqref="I15">
    <cfRule type="expression" dxfId="539" priority="107">
      <formula>I14=0</formula>
    </cfRule>
  </conditionalFormatting>
  <conditionalFormatting sqref="I16">
    <cfRule type="cellIs" dxfId="538" priority="104" operator="equal">
      <formula>0</formula>
    </cfRule>
  </conditionalFormatting>
  <conditionalFormatting sqref="I17">
    <cfRule type="expression" dxfId="537" priority="103">
      <formula>I16=0</formula>
    </cfRule>
  </conditionalFormatting>
  <conditionalFormatting sqref="I18">
    <cfRule type="cellIs" dxfId="536" priority="100" operator="equal">
      <formula>0</formula>
    </cfRule>
  </conditionalFormatting>
  <conditionalFormatting sqref="I19">
    <cfRule type="expression" dxfId="535" priority="99">
      <formula>I18=0</formula>
    </cfRule>
  </conditionalFormatting>
  <conditionalFormatting sqref="I20">
    <cfRule type="cellIs" dxfId="534" priority="96" operator="equal">
      <formula>0</formula>
    </cfRule>
  </conditionalFormatting>
  <conditionalFormatting sqref="I21">
    <cfRule type="expression" dxfId="533" priority="95">
      <formula>I20=0</formula>
    </cfRule>
  </conditionalFormatting>
  <conditionalFormatting sqref="I22">
    <cfRule type="cellIs" dxfId="532" priority="90" operator="equal">
      <formula>0</formula>
    </cfRule>
  </conditionalFormatting>
  <conditionalFormatting sqref="I23">
    <cfRule type="expression" dxfId="531" priority="89">
      <formula>I22=0</formula>
    </cfRule>
  </conditionalFormatting>
  <conditionalFormatting sqref="I27">
    <cfRule type="cellIs" dxfId="530" priority="86" operator="equal">
      <formula>0</formula>
    </cfRule>
  </conditionalFormatting>
  <conditionalFormatting sqref="I28">
    <cfRule type="expression" dxfId="529" priority="85">
      <formula>I27=0</formula>
    </cfRule>
  </conditionalFormatting>
  <conditionalFormatting sqref="I29">
    <cfRule type="cellIs" dxfId="528" priority="82" operator="equal">
      <formula>0</formula>
    </cfRule>
  </conditionalFormatting>
  <conditionalFormatting sqref="I30">
    <cfRule type="expression" dxfId="527" priority="81">
      <formula>I29=0</formula>
    </cfRule>
  </conditionalFormatting>
  <conditionalFormatting sqref="I31">
    <cfRule type="cellIs" dxfId="526" priority="78" operator="equal">
      <formula>0</formula>
    </cfRule>
  </conditionalFormatting>
  <conditionalFormatting sqref="I32">
    <cfRule type="expression" dxfId="525" priority="77">
      <formula>I31=0</formula>
    </cfRule>
  </conditionalFormatting>
  <conditionalFormatting sqref="I33">
    <cfRule type="cellIs" dxfId="524" priority="74" operator="equal">
      <formula>0</formula>
    </cfRule>
  </conditionalFormatting>
  <conditionalFormatting sqref="I34">
    <cfRule type="expression" dxfId="523" priority="73">
      <formula>I33=0</formula>
    </cfRule>
  </conditionalFormatting>
  <conditionalFormatting sqref="I35">
    <cfRule type="cellIs" dxfId="522" priority="70" operator="equal">
      <formula>0</formula>
    </cfRule>
  </conditionalFormatting>
  <conditionalFormatting sqref="I36">
    <cfRule type="expression" dxfId="521" priority="69">
      <formula>I35=0</formula>
    </cfRule>
  </conditionalFormatting>
  <conditionalFormatting sqref="I37">
    <cfRule type="cellIs" dxfId="520" priority="66" operator="equal">
      <formula>0</formula>
    </cfRule>
  </conditionalFormatting>
  <conditionalFormatting sqref="I38">
    <cfRule type="expression" dxfId="519" priority="65">
      <formula>I37=0</formula>
    </cfRule>
  </conditionalFormatting>
  <conditionalFormatting sqref="I39">
    <cfRule type="cellIs" dxfId="518" priority="62" operator="equal">
      <formula>0</formula>
    </cfRule>
  </conditionalFormatting>
  <conditionalFormatting sqref="I40">
    <cfRule type="expression" dxfId="517" priority="61">
      <formula>I39=0</formula>
    </cfRule>
  </conditionalFormatting>
  <conditionalFormatting sqref="I41">
    <cfRule type="cellIs" dxfId="516" priority="58" operator="equal">
      <formula>0</formula>
    </cfRule>
  </conditionalFormatting>
  <conditionalFormatting sqref="I42">
    <cfRule type="expression" dxfId="515" priority="57">
      <formula>I41=0</formula>
    </cfRule>
  </conditionalFormatting>
  <conditionalFormatting sqref="I43">
    <cfRule type="cellIs" dxfId="514" priority="54" operator="equal">
      <formula>0</formula>
    </cfRule>
  </conditionalFormatting>
  <conditionalFormatting sqref="I44">
    <cfRule type="expression" dxfId="513" priority="53">
      <formula>I43=0</formula>
    </cfRule>
  </conditionalFormatting>
  <conditionalFormatting sqref="I45">
    <cfRule type="cellIs" dxfId="512" priority="48" operator="equal">
      <formula>0</formula>
    </cfRule>
  </conditionalFormatting>
  <conditionalFormatting sqref="I46">
    <cfRule type="expression" dxfId="511" priority="47">
      <formula>I45=0</formula>
    </cfRule>
  </conditionalFormatting>
  <conditionalFormatting sqref="M27:M46">
    <cfRule type="expression" dxfId="510" priority="46">
      <formula>AN27="D"</formula>
    </cfRule>
  </conditionalFormatting>
  <conditionalFormatting sqref="O27">
    <cfRule type="expression" dxfId="509" priority="6">
      <formula>AN27="C"</formula>
    </cfRule>
  </conditionalFormatting>
  <conditionalFormatting sqref="O28">
    <cfRule type="expression" dxfId="508" priority="5">
      <formula>AN27="C"</formula>
    </cfRule>
  </conditionalFormatting>
  <conditionalFormatting sqref="O29">
    <cfRule type="expression" dxfId="507" priority="10">
      <formula>AN29="C"</formula>
    </cfRule>
  </conditionalFormatting>
  <conditionalFormatting sqref="O30">
    <cfRule type="expression" dxfId="506" priority="9">
      <formula>AN29="C"</formula>
    </cfRule>
  </conditionalFormatting>
  <conditionalFormatting sqref="O31">
    <cfRule type="expression" dxfId="505" priority="14">
      <formula>AN31="C"</formula>
    </cfRule>
  </conditionalFormatting>
  <conditionalFormatting sqref="O32">
    <cfRule type="expression" dxfId="504" priority="13">
      <formula>AN31="C"</formula>
    </cfRule>
  </conditionalFormatting>
  <conditionalFormatting sqref="O33">
    <cfRule type="expression" dxfId="503" priority="18">
      <formula>AN33="C"</formula>
    </cfRule>
  </conditionalFormatting>
  <conditionalFormatting sqref="O34">
    <cfRule type="expression" dxfId="502" priority="17">
      <formula>AN33="C"</formula>
    </cfRule>
  </conditionalFormatting>
  <conditionalFormatting sqref="O35">
    <cfRule type="expression" dxfId="501" priority="22">
      <formula>AN35="C"</formula>
    </cfRule>
  </conditionalFormatting>
  <conditionalFormatting sqref="O36">
    <cfRule type="expression" dxfId="500" priority="21">
      <formula>AN35="C"</formula>
    </cfRule>
  </conditionalFormatting>
  <conditionalFormatting sqref="O37">
    <cfRule type="expression" dxfId="499" priority="26">
      <formula>AN37="C"</formula>
    </cfRule>
  </conditionalFormatting>
  <conditionalFormatting sqref="O38">
    <cfRule type="expression" dxfId="498" priority="25">
      <formula>AN37="C"</formula>
    </cfRule>
  </conditionalFormatting>
  <conditionalFormatting sqref="O39">
    <cfRule type="expression" dxfId="497" priority="30">
      <formula>AN39="C"</formula>
    </cfRule>
  </conditionalFormatting>
  <conditionalFormatting sqref="O40">
    <cfRule type="expression" dxfId="496" priority="29">
      <formula>AN39="C"</formula>
    </cfRule>
  </conditionalFormatting>
  <conditionalFormatting sqref="O41">
    <cfRule type="expression" dxfId="495" priority="43">
      <formula>AN41="C"</formula>
    </cfRule>
  </conditionalFormatting>
  <conditionalFormatting sqref="O42">
    <cfRule type="expression" dxfId="494" priority="42">
      <formula>AN41="C"</formula>
    </cfRule>
  </conditionalFormatting>
  <conditionalFormatting sqref="O43">
    <cfRule type="expression" dxfId="493" priority="38">
      <formula>AN43="C"</formula>
    </cfRule>
  </conditionalFormatting>
  <conditionalFormatting sqref="O44">
    <cfRule type="expression" dxfId="492" priority="37">
      <formula>AN43="C"</formula>
    </cfRule>
  </conditionalFormatting>
  <conditionalFormatting sqref="O45">
    <cfRule type="expression" dxfId="491" priority="34">
      <formula>AN45="C"</formula>
    </cfRule>
  </conditionalFormatting>
  <conditionalFormatting sqref="O46">
    <cfRule type="expression" dxfId="490" priority="33">
      <formula>AN45="C"</formula>
    </cfRule>
  </conditionalFormatting>
  <conditionalFormatting sqref="U27">
    <cfRule type="expression" dxfId="489" priority="8">
      <formula>AN27&lt;&gt;"B"</formula>
    </cfRule>
  </conditionalFormatting>
  <conditionalFormatting sqref="U29">
    <cfRule type="expression" dxfId="488" priority="12">
      <formula>AN29&lt;&gt;"B"</formula>
    </cfRule>
  </conditionalFormatting>
  <conditionalFormatting sqref="U31">
    <cfRule type="expression" dxfId="487" priority="16">
      <formula>AN31&lt;&gt;"B"</formula>
    </cfRule>
  </conditionalFormatting>
  <conditionalFormatting sqref="U33">
    <cfRule type="expression" dxfId="486" priority="20">
      <formula>AN33&lt;&gt;"B"</formula>
    </cfRule>
  </conditionalFormatting>
  <conditionalFormatting sqref="U35">
    <cfRule type="expression" dxfId="485" priority="24">
      <formula>AN35&lt;&gt;"B"</formula>
    </cfRule>
  </conditionalFormatting>
  <conditionalFormatting sqref="U37">
    <cfRule type="expression" dxfId="484" priority="28">
      <formula>AN37&lt;&gt;"B"</formula>
    </cfRule>
  </conditionalFormatting>
  <conditionalFormatting sqref="U39">
    <cfRule type="expression" dxfId="483" priority="32">
      <formula>AN39&lt;&gt;"B"</formula>
    </cfRule>
  </conditionalFormatting>
  <conditionalFormatting sqref="U41">
    <cfRule type="expression" dxfId="482" priority="45">
      <formula>AN41&lt;&gt;"B"</formula>
    </cfRule>
  </conditionalFormatting>
  <conditionalFormatting sqref="U43">
    <cfRule type="expression" dxfId="481" priority="40">
      <formula>AN43&lt;&gt;"B"</formula>
    </cfRule>
  </conditionalFormatting>
  <conditionalFormatting sqref="U45">
    <cfRule type="expression" dxfId="480" priority="36">
      <formula>AN45&lt;&gt;"B"</formula>
    </cfRule>
  </conditionalFormatting>
  <conditionalFormatting sqref="Y27:Y46">
    <cfRule type="cellIs" dxfId="479" priority="41" operator="equal">
      <formula>0</formula>
    </cfRule>
  </conditionalFormatting>
  <conditionalFormatting sqref="AA27">
    <cfRule type="expression" dxfId="478" priority="7">
      <formula>AN27&lt;&gt;"B"</formula>
    </cfRule>
  </conditionalFormatting>
  <conditionalFormatting sqref="AA29">
    <cfRule type="expression" dxfId="477" priority="11">
      <formula>AN29&lt;&gt;"B"</formula>
    </cfRule>
  </conditionalFormatting>
  <conditionalFormatting sqref="AA31">
    <cfRule type="expression" dxfId="476" priority="15">
      <formula>AN31&lt;&gt;"B"</formula>
    </cfRule>
  </conditionalFormatting>
  <conditionalFormatting sqref="AA33">
    <cfRule type="expression" dxfId="475" priority="19">
      <formula>AN33&lt;&gt;"B"</formula>
    </cfRule>
  </conditionalFormatting>
  <conditionalFormatting sqref="AA35">
    <cfRule type="expression" dxfId="474" priority="23">
      <formula>AN35&lt;&gt;"B"</formula>
    </cfRule>
  </conditionalFormatting>
  <conditionalFormatting sqref="AA37">
    <cfRule type="expression" dxfId="473" priority="27">
      <formula>AN37&lt;&gt;"B"</formula>
    </cfRule>
  </conditionalFormatting>
  <conditionalFormatting sqref="AA39">
    <cfRule type="expression" dxfId="472" priority="31">
      <formula>AN39&lt;&gt;"B"</formula>
    </cfRule>
  </conditionalFormatting>
  <conditionalFormatting sqref="AA41">
    <cfRule type="expression" dxfId="471" priority="44">
      <formula>AN41&lt;&gt;"B"</formula>
    </cfRule>
  </conditionalFormatting>
  <conditionalFormatting sqref="AA43">
    <cfRule type="expression" dxfId="470" priority="39">
      <formula>AN43&lt;&gt;"B"</formula>
    </cfRule>
  </conditionalFormatting>
  <conditionalFormatting sqref="AA45">
    <cfRule type="expression" dxfId="469" priority="35">
      <formula>AN45&lt;&gt;"B"</formula>
    </cfRule>
  </conditionalFormatting>
  <conditionalFormatting sqref="AB31">
    <cfRule type="expression" dxfId="468" priority="146">
      <formula>AN31&lt;&gt;"A"</formula>
    </cfRule>
  </conditionalFormatting>
  <conditionalFormatting sqref="AB32">
    <cfRule type="expression" dxfId="467" priority="145">
      <formula>AN31&lt;&gt;"A"</formula>
    </cfRule>
  </conditionalFormatting>
  <conditionalFormatting sqref="AB33">
    <cfRule type="expression" dxfId="466" priority="144">
      <formula>AN33&lt;&gt;"A"</formula>
    </cfRule>
  </conditionalFormatting>
  <conditionalFormatting sqref="AB34">
    <cfRule type="expression" dxfId="465" priority="143">
      <formula>AN33&lt;&gt;"A"</formula>
    </cfRule>
  </conditionalFormatting>
  <conditionalFormatting sqref="AB35">
    <cfRule type="expression" dxfId="464" priority="142">
      <formula>AN35&lt;&gt;"A"</formula>
    </cfRule>
  </conditionalFormatting>
  <conditionalFormatting sqref="AB36">
    <cfRule type="expression" dxfId="463" priority="141">
      <formula>AN35&lt;&gt;"A"</formula>
    </cfRule>
  </conditionalFormatting>
  <conditionalFormatting sqref="AB37">
    <cfRule type="expression" dxfId="462" priority="140">
      <formula>AN37&lt;&gt;"A"</formula>
    </cfRule>
  </conditionalFormatting>
  <conditionalFormatting sqref="AB38">
    <cfRule type="expression" dxfId="461" priority="139">
      <formula>AN37&lt;&gt;"A"</formula>
    </cfRule>
  </conditionalFormatting>
  <conditionalFormatting sqref="AB39">
    <cfRule type="expression" dxfId="460" priority="138">
      <formula>AN39&lt;&gt;"A"</formula>
    </cfRule>
  </conditionalFormatting>
  <conditionalFormatting sqref="AB40">
    <cfRule type="expression" dxfId="459" priority="137">
      <formula>AN39&lt;&gt;"A"</formula>
    </cfRule>
  </conditionalFormatting>
  <conditionalFormatting sqref="AB41">
    <cfRule type="expression" dxfId="458" priority="136">
      <formula>AN41&lt;&gt;"A"</formula>
    </cfRule>
  </conditionalFormatting>
  <conditionalFormatting sqref="AB42">
    <cfRule type="expression" dxfId="457" priority="135">
      <formula>AN41&lt;&gt;"A"</formula>
    </cfRule>
  </conditionalFormatting>
  <conditionalFormatting sqref="AB43">
    <cfRule type="expression" dxfId="456" priority="134">
      <formula>AN43&lt;&gt;"A"</formula>
    </cfRule>
  </conditionalFormatting>
  <conditionalFormatting sqref="AB44">
    <cfRule type="expression" dxfId="455" priority="133">
      <formula>AN43&lt;&gt;"A"</formula>
    </cfRule>
  </conditionalFormatting>
  <conditionalFormatting sqref="AB45">
    <cfRule type="expression" dxfId="454" priority="132">
      <formula>AN45&lt;&gt;"A"</formula>
    </cfRule>
  </conditionalFormatting>
  <conditionalFormatting sqref="AB46">
    <cfRule type="expression" dxfId="453" priority="131">
      <formula>AN45&lt;&gt;"A"</formula>
    </cfRule>
  </conditionalFormatting>
  <conditionalFormatting sqref="AF4:AF23">
    <cfRule type="cellIs" dxfId="452" priority="150" operator="equal">
      <formula>0</formula>
    </cfRule>
  </conditionalFormatting>
  <conditionalFormatting sqref="AI4:AI23">
    <cfRule type="cellIs" dxfId="451" priority="149" operator="equal">
      <formula>0</formula>
    </cfRule>
  </conditionalFormatting>
  <conditionalFormatting sqref="AK42">
    <cfRule type="cellIs" dxfId="450" priority="147" operator="equal">
      <formula>0</formula>
    </cfRule>
  </conditionalFormatting>
  <conditionalFormatting sqref="AL4:AL23">
    <cfRule type="cellIs" dxfId="449" priority="148" operator="equal">
      <formula>0</formula>
    </cfRule>
  </conditionalFormatting>
  <conditionalFormatting sqref="AP4:AP13">
    <cfRule type="expression" dxfId="448" priority="1">
      <formula>AO4&lt;&gt;AP4</formula>
    </cfRule>
  </conditionalFormatting>
  <conditionalFormatting sqref="AT4:AT13">
    <cfRule type="expression" dxfId="447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313EE-AE2B-4C5D-9142-734C7E6BAB77}">
  <sheetPr>
    <pageSetUpPr fitToPage="1"/>
  </sheetPr>
  <dimension ref="A1:BM220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85" t="s">
        <v>36</v>
      </c>
      <c r="C1" s="85"/>
      <c r="D1" s="85"/>
      <c r="E1" s="85"/>
      <c r="F1" s="85"/>
      <c r="G1" s="85"/>
      <c r="H1" s="85"/>
      <c r="I1" s="85"/>
      <c r="J1" s="85"/>
      <c r="K1" s="85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86">
        <v>1</v>
      </c>
      <c r="AA1" s="86"/>
      <c r="AB1" s="87"/>
      <c r="AX1" s="2">
        <f ca="1">RAND()</f>
        <v>0.57740636705018789</v>
      </c>
      <c r="AY1" s="12">
        <f t="shared" ref="AY1:AY12" ca="1" si="0">RANK(AX1,$AX$1:$AX$60,)</f>
        <v>7</v>
      </c>
      <c r="AZ1" s="3"/>
      <c r="BA1" s="12">
        <v>1</v>
      </c>
      <c r="BB1" s="12">
        <v>1</v>
      </c>
      <c r="BC1" s="12">
        <v>0</v>
      </c>
      <c r="BD1" s="4"/>
      <c r="BF1" s="2">
        <f t="shared" ref="BF1:BF42" ca="1" si="1">RAND()</f>
        <v>0.97661912093735892</v>
      </c>
      <c r="BG1" s="12">
        <f t="shared" ref="BG1:BG42" ca="1" si="2">RANK(BF1,$BF$1:$BF$174,)</f>
        <v>2</v>
      </c>
      <c r="BH1" s="3"/>
      <c r="BI1" s="4">
        <v>1</v>
      </c>
      <c r="BJ1" s="4">
        <v>2</v>
      </c>
      <c r="BK1" s="4">
        <v>1</v>
      </c>
      <c r="BL1" s="4">
        <v>1</v>
      </c>
    </row>
    <row r="2" spans="1:64" ht="45.95" customHeight="1" thickBot="1" x14ac:dyDescent="0.3">
      <c r="B2" s="88" t="s">
        <v>1</v>
      </c>
      <c r="C2" s="89"/>
      <c r="D2" s="89"/>
      <c r="E2" s="89"/>
      <c r="F2" s="89"/>
      <c r="G2" s="90"/>
      <c r="H2" s="91" t="s">
        <v>12</v>
      </c>
      <c r="I2" s="92" t="s">
        <v>12</v>
      </c>
      <c r="J2" s="92"/>
      <c r="K2" s="92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8"/>
      <c r="AB2" s="51"/>
      <c r="AP2" s="4" t="s">
        <v>13</v>
      </c>
      <c r="AT2" s="4" t="s">
        <v>18</v>
      </c>
      <c r="AX2" s="2">
        <f t="shared" ref="AX2:AX16" ca="1" si="3">RAND()</f>
        <v>3.0709542487321606E-2</v>
      </c>
      <c r="AY2" s="12">
        <f t="shared" ca="1" si="0"/>
        <v>15</v>
      </c>
      <c r="BA2" s="12">
        <v>2</v>
      </c>
      <c r="BB2" s="12">
        <v>2</v>
      </c>
      <c r="BC2" s="12">
        <v>0</v>
      </c>
      <c r="BD2" s="4"/>
      <c r="BF2" s="2">
        <f t="shared" ca="1" si="1"/>
        <v>8.5411011445095553E-2</v>
      </c>
      <c r="BG2" s="12">
        <f t="shared" ca="1" si="2"/>
        <v>39</v>
      </c>
      <c r="BI2" s="4">
        <v>2</v>
      </c>
      <c r="BJ2" s="4">
        <v>3</v>
      </c>
      <c r="BK2" s="4">
        <v>1</v>
      </c>
      <c r="BL2" s="4">
        <v>1</v>
      </c>
    </row>
    <row r="3" spans="1:64" ht="20.100000000000001" customHeight="1" x14ac:dyDescent="0.25"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3"/>
        <v>0.6670881015606791</v>
      </c>
      <c r="AY3" s="12">
        <f t="shared" ca="1" si="0"/>
        <v>5</v>
      </c>
      <c r="BA3" s="12">
        <v>3</v>
      </c>
      <c r="BB3" s="12">
        <v>3</v>
      </c>
      <c r="BC3" s="12">
        <v>0</v>
      </c>
      <c r="BD3" s="4"/>
      <c r="BF3" s="2">
        <f t="shared" ca="1" si="1"/>
        <v>0.25468961289634617</v>
      </c>
      <c r="BG3" s="12">
        <f t="shared" ca="1" si="2"/>
        <v>28</v>
      </c>
      <c r="BI3" s="4">
        <v>3</v>
      </c>
      <c r="BJ3" s="4">
        <v>3</v>
      </c>
      <c r="BK3" s="4">
        <v>1</v>
      </c>
      <c r="BL3" s="4">
        <v>2</v>
      </c>
    </row>
    <row r="4" spans="1:64" ht="48.95" customHeight="1" x14ac:dyDescent="0.55000000000000004">
      <c r="A4" s="56" t="s">
        <v>2</v>
      </c>
      <c r="B4" s="58">
        <f ca="1">AP4</f>
        <v>7</v>
      </c>
      <c r="C4" s="20"/>
      <c r="D4" s="23">
        <f ca="1">AR4</f>
        <v>1</v>
      </c>
      <c r="E4" s="22"/>
      <c r="F4" s="60" t="s">
        <v>30</v>
      </c>
      <c r="G4" s="58">
        <f ca="1">AT4</f>
        <v>0</v>
      </c>
      <c r="H4" s="20"/>
      <c r="I4" s="23">
        <f ca="1">AV4</f>
        <v>1</v>
      </c>
      <c r="J4" s="16"/>
      <c r="K4" s="60" t="s">
        <v>0</v>
      </c>
      <c r="L4" s="7"/>
      <c r="M4" s="83"/>
      <c r="N4" s="15"/>
      <c r="O4" s="16"/>
      <c r="P4" s="16"/>
      <c r="Q4" s="76"/>
      <c r="R4" s="7"/>
      <c r="S4" s="78"/>
      <c r="T4" s="6"/>
      <c r="U4" s="17"/>
      <c r="V4" s="17"/>
      <c r="W4" s="76"/>
      <c r="X4" s="7"/>
      <c r="Y4" s="76"/>
      <c r="Z4" s="7"/>
      <c r="AA4" s="16"/>
      <c r="AB4" s="80"/>
      <c r="AE4" s="82" t="s">
        <v>19</v>
      </c>
      <c r="AF4" s="73">
        <f ca="1">AP4</f>
        <v>7</v>
      </c>
      <c r="AG4" s="34">
        <f ca="1">AR4</f>
        <v>1</v>
      </c>
      <c r="AH4" s="74" t="s">
        <v>30</v>
      </c>
      <c r="AI4" s="73">
        <f ca="1">AT4</f>
        <v>0</v>
      </c>
      <c r="AJ4" s="34">
        <f ca="1">AV4</f>
        <v>1</v>
      </c>
      <c r="AK4" s="74" t="s">
        <v>17</v>
      </c>
      <c r="AL4" s="73">
        <f ca="1">AF4-AI4+QUOTIENT((AG4-AJ4),AM5)</f>
        <v>7</v>
      </c>
      <c r="AM4" s="34">
        <f ca="1">MOD((AG4-AJ4),AM5)</f>
        <v>0</v>
      </c>
      <c r="AN4" s="12"/>
      <c r="AO4" s="4">
        <f t="shared" ref="AO4:AO13" ca="1" si="4">VLOOKUP($AY1,$BA$1:$BC$174,2,FALSE)</f>
        <v>7</v>
      </c>
      <c r="AP4" s="45">
        <f ca="1">IF(AND(AO4=AS4,AR4&lt;=AV4),AO4+1,AO4)</f>
        <v>7</v>
      </c>
      <c r="AQ4" s="4">
        <f t="shared" ref="AQ4:AQ13" ca="1" si="5">VLOOKUP($BG1,$BI$1:$BL$174,2,FALSE)</f>
        <v>3</v>
      </c>
      <c r="AR4" s="4">
        <f t="shared" ref="AR4:AR13" ca="1" si="6">VLOOKUP($BG1,$BI$1:$BL$174,3,FALSE)</f>
        <v>1</v>
      </c>
      <c r="AS4" s="4">
        <f ca="1">VLOOKUP($AY1,$BA$1:$BC$174,3,FALSE)</f>
        <v>0</v>
      </c>
      <c r="AT4" s="46">
        <f ca="1">AS4</f>
        <v>0</v>
      </c>
      <c r="AU4" s="4">
        <f t="shared" ref="AU4:AU13" ca="1" si="7">VLOOKUP($BG1,$BI$1:$BL$174,2,FALSE)</f>
        <v>3</v>
      </c>
      <c r="AV4" s="4">
        <f t="shared" ref="AV4:AV13" ca="1" si="8">VLOOKUP($BG1,$BI$1:$BL$174,4,FALSE)</f>
        <v>1</v>
      </c>
      <c r="AX4" s="2">
        <f t="shared" ca="1" si="3"/>
        <v>0.90783127487837822</v>
      </c>
      <c r="AY4" s="12">
        <f t="shared" ca="1" si="0"/>
        <v>2</v>
      </c>
      <c r="BA4" s="12">
        <v>4</v>
      </c>
      <c r="BB4" s="12">
        <v>4</v>
      </c>
      <c r="BC4" s="12">
        <v>0</v>
      </c>
      <c r="BD4" s="4"/>
      <c r="BF4" s="2">
        <f t="shared" ca="1" si="1"/>
        <v>0.18046860681361421</v>
      </c>
      <c r="BG4" s="12">
        <f t="shared" ca="1" si="2"/>
        <v>32</v>
      </c>
      <c r="BI4" s="4">
        <v>4</v>
      </c>
      <c r="BJ4" s="4">
        <v>3</v>
      </c>
      <c r="BK4" s="4">
        <v>2</v>
      </c>
      <c r="BL4" s="4">
        <v>1</v>
      </c>
    </row>
    <row r="5" spans="1:64" ht="48.95" customHeight="1" x14ac:dyDescent="0.25">
      <c r="A5" s="57"/>
      <c r="B5" s="59"/>
      <c r="C5" s="21"/>
      <c r="D5" s="24">
        <f ca="1">AQ4</f>
        <v>3</v>
      </c>
      <c r="E5" s="8"/>
      <c r="F5" s="61"/>
      <c r="G5" s="59"/>
      <c r="H5" s="21"/>
      <c r="I5" s="24">
        <f ca="1">AU4</f>
        <v>3</v>
      </c>
      <c r="J5" s="8"/>
      <c r="K5" s="61"/>
      <c r="L5" s="11"/>
      <c r="M5" s="84"/>
      <c r="N5" s="18"/>
      <c r="O5" s="8"/>
      <c r="P5" s="8"/>
      <c r="Q5" s="77"/>
      <c r="R5" s="11"/>
      <c r="S5" s="79"/>
      <c r="T5" s="9"/>
      <c r="U5" s="19"/>
      <c r="V5" s="19"/>
      <c r="W5" s="77"/>
      <c r="X5" s="11"/>
      <c r="Y5" s="77"/>
      <c r="Z5" s="11"/>
      <c r="AA5" s="10"/>
      <c r="AB5" s="81"/>
      <c r="AE5" s="82"/>
      <c r="AF5" s="73"/>
      <c r="AG5" s="35">
        <f ca="1">AQ4</f>
        <v>3</v>
      </c>
      <c r="AH5" s="74"/>
      <c r="AI5" s="73"/>
      <c r="AJ5" s="35">
        <f ca="1">AU4</f>
        <v>3</v>
      </c>
      <c r="AK5" s="74"/>
      <c r="AL5" s="73"/>
      <c r="AM5" s="35">
        <f ca="1">AG5</f>
        <v>3</v>
      </c>
      <c r="AN5" s="12"/>
      <c r="AO5" s="4">
        <f t="shared" ca="1" si="4"/>
        <v>7</v>
      </c>
      <c r="AP5" s="45">
        <f t="shared" ref="AP5:AP13" ca="1" si="9">IF(AND(AO5=AS5,AR5&lt;=AV5),AO5+1,AO5)</f>
        <v>7</v>
      </c>
      <c r="AQ5" s="4">
        <f t="shared" ca="1" si="5"/>
        <v>6</v>
      </c>
      <c r="AR5" s="4">
        <f t="shared" ca="1" si="6"/>
        <v>2</v>
      </c>
      <c r="AS5" s="4">
        <f t="shared" ref="AS5:AS13" ca="1" si="10">VLOOKUP($AY2,$BA$1:$BC$174,3,FALSE)</f>
        <v>0</v>
      </c>
      <c r="AT5" s="46">
        <f t="shared" ref="AT5:AT13" ca="1" si="11">AS5</f>
        <v>0</v>
      </c>
      <c r="AU5" s="4">
        <f t="shared" ca="1" si="7"/>
        <v>6</v>
      </c>
      <c r="AV5" s="4">
        <f t="shared" ca="1" si="8"/>
        <v>5</v>
      </c>
      <c r="AX5" s="2">
        <f t="shared" ca="1" si="3"/>
        <v>5.7627016939842624E-2</v>
      </c>
      <c r="AY5" s="12">
        <f t="shared" ca="1" si="0"/>
        <v>14</v>
      </c>
      <c r="BA5" s="12">
        <v>5</v>
      </c>
      <c r="BB5" s="12">
        <v>5</v>
      </c>
      <c r="BC5" s="12">
        <v>0</v>
      </c>
      <c r="BD5" s="4"/>
      <c r="BF5" s="2">
        <f t="shared" ca="1" si="1"/>
        <v>6.539209383621325E-2</v>
      </c>
      <c r="BG5" s="12">
        <f t="shared" ca="1" si="2"/>
        <v>40</v>
      </c>
      <c r="BI5" s="4">
        <v>5</v>
      </c>
      <c r="BJ5" s="4">
        <v>4</v>
      </c>
      <c r="BK5" s="4">
        <v>1</v>
      </c>
      <c r="BL5" s="4">
        <v>1</v>
      </c>
    </row>
    <row r="6" spans="1:64" ht="48.95" customHeight="1" x14ac:dyDescent="0.55000000000000004">
      <c r="A6" s="56" t="s">
        <v>3</v>
      </c>
      <c r="B6" s="58">
        <f ca="1">AP5</f>
        <v>7</v>
      </c>
      <c r="C6" s="20"/>
      <c r="D6" s="23">
        <f ca="1">AR5</f>
        <v>2</v>
      </c>
      <c r="E6" s="22"/>
      <c r="F6" s="60" t="s">
        <v>30</v>
      </c>
      <c r="G6" s="58">
        <f ca="1">AT5</f>
        <v>0</v>
      </c>
      <c r="H6" s="20"/>
      <c r="I6" s="23">
        <f ca="1">AV5</f>
        <v>5</v>
      </c>
      <c r="J6" s="16"/>
      <c r="K6" s="60" t="s">
        <v>0</v>
      </c>
      <c r="L6" s="7"/>
      <c r="M6" s="83"/>
      <c r="N6" s="15"/>
      <c r="O6" s="16"/>
      <c r="P6" s="16"/>
      <c r="Q6" s="76"/>
      <c r="R6" s="7"/>
      <c r="S6" s="78"/>
      <c r="T6" s="6"/>
      <c r="U6" s="17"/>
      <c r="V6" s="17"/>
      <c r="W6" s="76"/>
      <c r="X6" s="7"/>
      <c r="Y6" s="76"/>
      <c r="Z6" s="7"/>
      <c r="AA6" s="16"/>
      <c r="AB6" s="80"/>
      <c r="AE6" s="82" t="s">
        <v>20</v>
      </c>
      <c r="AF6" s="73">
        <f ca="1">AP5</f>
        <v>7</v>
      </c>
      <c r="AG6" s="34">
        <f ca="1">AR5</f>
        <v>2</v>
      </c>
      <c r="AH6" s="74" t="s">
        <v>30</v>
      </c>
      <c r="AI6" s="73">
        <f ca="1">AT5</f>
        <v>0</v>
      </c>
      <c r="AJ6" s="34">
        <f ca="1">AV5</f>
        <v>5</v>
      </c>
      <c r="AK6" s="74" t="s">
        <v>17</v>
      </c>
      <c r="AL6" s="73">
        <f ca="1">AF6-AI6+QUOTIENT((AG6-AJ6),AM7)</f>
        <v>7</v>
      </c>
      <c r="AM6" s="34">
        <f ca="1">MOD((AG6-AJ6),AM7)</f>
        <v>3</v>
      </c>
      <c r="AN6" s="12"/>
      <c r="AO6" s="4">
        <f t="shared" ca="1" si="4"/>
        <v>5</v>
      </c>
      <c r="AP6" s="45">
        <f t="shared" ca="1" si="9"/>
        <v>5</v>
      </c>
      <c r="AQ6" s="4">
        <f t="shared" ca="1" si="5"/>
        <v>5</v>
      </c>
      <c r="AR6" s="4">
        <f t="shared" ca="1" si="6"/>
        <v>4</v>
      </c>
      <c r="AS6" s="4">
        <f t="shared" ca="1" si="10"/>
        <v>0</v>
      </c>
      <c r="AT6" s="46">
        <f t="shared" ca="1" si="11"/>
        <v>0</v>
      </c>
      <c r="AU6" s="4">
        <f t="shared" ca="1" si="7"/>
        <v>5</v>
      </c>
      <c r="AV6" s="4">
        <f t="shared" ca="1" si="8"/>
        <v>3</v>
      </c>
      <c r="AX6" s="2">
        <f t="shared" ca="1" si="3"/>
        <v>0.66823703244158139</v>
      </c>
      <c r="AY6" s="12">
        <f t="shared" ca="1" si="0"/>
        <v>4</v>
      </c>
      <c r="BA6" s="12">
        <v>6</v>
      </c>
      <c r="BB6" s="12">
        <v>6</v>
      </c>
      <c r="BC6" s="12">
        <v>0</v>
      </c>
      <c r="BD6" s="4"/>
      <c r="BF6" s="2">
        <f t="shared" ca="1" si="1"/>
        <v>0.87544211039450381</v>
      </c>
      <c r="BG6" s="12">
        <f t="shared" ca="1" si="2"/>
        <v>7</v>
      </c>
      <c r="BI6" s="4">
        <v>6</v>
      </c>
      <c r="BJ6" s="4">
        <v>4</v>
      </c>
      <c r="BK6" s="4">
        <v>1</v>
      </c>
      <c r="BL6" s="4">
        <v>2</v>
      </c>
    </row>
    <row r="7" spans="1:64" ht="48.95" customHeight="1" x14ac:dyDescent="0.25">
      <c r="A7" s="57"/>
      <c r="B7" s="59"/>
      <c r="C7" s="21"/>
      <c r="D7" s="24">
        <f ca="1">AQ5</f>
        <v>6</v>
      </c>
      <c r="E7" s="8"/>
      <c r="F7" s="61"/>
      <c r="G7" s="59"/>
      <c r="H7" s="21"/>
      <c r="I7" s="24">
        <f ca="1">AU5</f>
        <v>6</v>
      </c>
      <c r="J7" s="8"/>
      <c r="K7" s="61"/>
      <c r="L7" s="11"/>
      <c r="M7" s="84"/>
      <c r="N7" s="18"/>
      <c r="O7" s="8"/>
      <c r="P7" s="8"/>
      <c r="Q7" s="77"/>
      <c r="R7" s="11"/>
      <c r="S7" s="79"/>
      <c r="T7" s="9"/>
      <c r="U7" s="19"/>
      <c r="V7" s="19"/>
      <c r="W7" s="77"/>
      <c r="X7" s="11"/>
      <c r="Y7" s="77"/>
      <c r="Z7" s="11"/>
      <c r="AA7" s="10"/>
      <c r="AB7" s="81"/>
      <c r="AE7" s="82"/>
      <c r="AF7" s="73"/>
      <c r="AG7" s="35">
        <f ca="1">AQ5</f>
        <v>6</v>
      </c>
      <c r="AH7" s="74"/>
      <c r="AI7" s="73"/>
      <c r="AJ7" s="35">
        <f ca="1">AU5</f>
        <v>6</v>
      </c>
      <c r="AK7" s="74"/>
      <c r="AL7" s="73"/>
      <c r="AM7" s="35">
        <f ca="1">AG7</f>
        <v>6</v>
      </c>
      <c r="AN7" s="12"/>
      <c r="AO7" s="4">
        <f t="shared" ca="1" si="4"/>
        <v>2</v>
      </c>
      <c r="AP7" s="45">
        <f t="shared" ca="1" si="9"/>
        <v>2</v>
      </c>
      <c r="AQ7" s="4">
        <f t="shared" ca="1" si="5"/>
        <v>6</v>
      </c>
      <c r="AR7" s="4">
        <f t="shared" ca="1" si="6"/>
        <v>1</v>
      </c>
      <c r="AS7" s="4">
        <f t="shared" ca="1" si="10"/>
        <v>0</v>
      </c>
      <c r="AT7" s="46">
        <f t="shared" ca="1" si="11"/>
        <v>0</v>
      </c>
      <c r="AU7" s="4">
        <f t="shared" ca="1" si="7"/>
        <v>6</v>
      </c>
      <c r="AV7" s="4">
        <f t="shared" ca="1" si="8"/>
        <v>3</v>
      </c>
      <c r="AX7" s="2">
        <f t="shared" ca="1" si="3"/>
        <v>0.79133791696408462</v>
      </c>
      <c r="AY7" s="12">
        <f t="shared" ca="1" si="0"/>
        <v>3</v>
      </c>
      <c r="BA7" s="12">
        <v>7</v>
      </c>
      <c r="BB7" s="12">
        <v>7</v>
      </c>
      <c r="BC7" s="12">
        <v>0</v>
      </c>
      <c r="BD7" s="4"/>
      <c r="BF7" s="2">
        <f t="shared" ca="1" si="1"/>
        <v>0.45460509368656954</v>
      </c>
      <c r="BG7" s="12">
        <f t="shared" ca="1" si="2"/>
        <v>21</v>
      </c>
      <c r="BI7" s="4">
        <v>7</v>
      </c>
      <c r="BJ7" s="4">
        <v>4</v>
      </c>
      <c r="BK7" s="4">
        <v>1</v>
      </c>
      <c r="BL7" s="4">
        <v>3</v>
      </c>
    </row>
    <row r="8" spans="1:64" ht="48.95" customHeight="1" x14ac:dyDescent="0.55000000000000004">
      <c r="A8" s="56" t="s">
        <v>4</v>
      </c>
      <c r="B8" s="58">
        <f ca="1">AP6</f>
        <v>5</v>
      </c>
      <c r="C8" s="20"/>
      <c r="D8" s="23">
        <f ca="1">AR6</f>
        <v>4</v>
      </c>
      <c r="E8" s="22"/>
      <c r="F8" s="60" t="s">
        <v>30</v>
      </c>
      <c r="G8" s="58">
        <f ca="1">AT6</f>
        <v>0</v>
      </c>
      <c r="H8" s="20"/>
      <c r="I8" s="23">
        <f ca="1">AV6</f>
        <v>3</v>
      </c>
      <c r="J8" s="16"/>
      <c r="K8" s="60" t="s">
        <v>0</v>
      </c>
      <c r="L8" s="7"/>
      <c r="M8" s="83"/>
      <c r="N8" s="15"/>
      <c r="O8" s="16"/>
      <c r="P8" s="16"/>
      <c r="Q8" s="76"/>
      <c r="R8" s="7"/>
      <c r="S8" s="78"/>
      <c r="T8" s="6"/>
      <c r="U8" s="17"/>
      <c r="V8" s="17"/>
      <c r="W8" s="76"/>
      <c r="X8" s="7"/>
      <c r="Y8" s="76"/>
      <c r="Z8" s="7"/>
      <c r="AA8" s="16"/>
      <c r="AB8" s="80"/>
      <c r="AE8" s="82" t="s">
        <v>21</v>
      </c>
      <c r="AF8" s="73">
        <f ca="1">AP6</f>
        <v>5</v>
      </c>
      <c r="AG8" s="34">
        <f ca="1">AR6</f>
        <v>4</v>
      </c>
      <c r="AH8" s="74" t="s">
        <v>30</v>
      </c>
      <c r="AI8" s="73">
        <f ca="1">AT6</f>
        <v>0</v>
      </c>
      <c r="AJ8" s="34">
        <f ca="1">AV6</f>
        <v>3</v>
      </c>
      <c r="AK8" s="74" t="s">
        <v>17</v>
      </c>
      <c r="AL8" s="73">
        <f ca="1">AF8-AI8+QUOTIENT((AG8-AJ8),AM9)</f>
        <v>5</v>
      </c>
      <c r="AM8" s="34">
        <f ca="1">MOD((AG8-AJ8),AM9)</f>
        <v>1</v>
      </c>
      <c r="AN8" s="12"/>
      <c r="AO8" s="4">
        <f t="shared" ca="1" si="4"/>
        <v>6</v>
      </c>
      <c r="AP8" s="45">
        <f t="shared" ca="1" si="9"/>
        <v>6</v>
      </c>
      <c r="AQ8" s="4">
        <f t="shared" ca="1" si="5"/>
        <v>6</v>
      </c>
      <c r="AR8" s="4">
        <f t="shared" ca="1" si="6"/>
        <v>3</v>
      </c>
      <c r="AS8" s="4">
        <f t="shared" ca="1" si="10"/>
        <v>0</v>
      </c>
      <c r="AT8" s="46">
        <f t="shared" ca="1" si="11"/>
        <v>0</v>
      </c>
      <c r="AU8" s="4">
        <f t="shared" ca="1" si="7"/>
        <v>6</v>
      </c>
      <c r="AV8" s="4">
        <f t="shared" ca="1" si="8"/>
        <v>1</v>
      </c>
      <c r="AX8" s="2">
        <f t="shared" ca="1" si="3"/>
        <v>0.53216906199724701</v>
      </c>
      <c r="AY8" s="12">
        <f t="shared" ca="1" si="0"/>
        <v>9</v>
      </c>
      <c r="BA8" s="12">
        <v>8</v>
      </c>
      <c r="BB8" s="12">
        <v>8</v>
      </c>
      <c r="BC8" s="12">
        <v>0</v>
      </c>
      <c r="BD8" s="4"/>
      <c r="BF8" s="2">
        <f t="shared" ca="1" si="1"/>
        <v>9.4815129810675525E-2</v>
      </c>
      <c r="BG8" s="12">
        <f t="shared" ca="1" si="2"/>
        <v>38</v>
      </c>
      <c r="BI8" s="4">
        <v>8</v>
      </c>
      <c r="BJ8" s="4">
        <v>4</v>
      </c>
      <c r="BK8" s="4">
        <v>2</v>
      </c>
      <c r="BL8" s="4">
        <v>1</v>
      </c>
    </row>
    <row r="9" spans="1:64" ht="48.95" customHeight="1" x14ac:dyDescent="0.25">
      <c r="A9" s="57"/>
      <c r="B9" s="59"/>
      <c r="C9" s="21"/>
      <c r="D9" s="24">
        <f ca="1">AQ6</f>
        <v>5</v>
      </c>
      <c r="E9" s="8"/>
      <c r="F9" s="61"/>
      <c r="G9" s="59"/>
      <c r="H9" s="21"/>
      <c r="I9" s="24">
        <f ca="1">AU6</f>
        <v>5</v>
      </c>
      <c r="J9" s="8"/>
      <c r="K9" s="61"/>
      <c r="L9" s="11"/>
      <c r="M9" s="84"/>
      <c r="N9" s="18"/>
      <c r="O9" s="8"/>
      <c r="P9" s="8"/>
      <c r="Q9" s="77"/>
      <c r="R9" s="11"/>
      <c r="S9" s="79"/>
      <c r="T9" s="9"/>
      <c r="U9" s="19"/>
      <c r="V9" s="19"/>
      <c r="W9" s="77"/>
      <c r="X9" s="11"/>
      <c r="Y9" s="77"/>
      <c r="Z9" s="11"/>
      <c r="AA9" s="10"/>
      <c r="AB9" s="81"/>
      <c r="AE9" s="82"/>
      <c r="AF9" s="73"/>
      <c r="AG9" s="35">
        <f ca="1">AQ6</f>
        <v>5</v>
      </c>
      <c r="AH9" s="74"/>
      <c r="AI9" s="73"/>
      <c r="AJ9" s="35">
        <f ca="1">AU6</f>
        <v>5</v>
      </c>
      <c r="AK9" s="74"/>
      <c r="AL9" s="73"/>
      <c r="AM9" s="35">
        <f ca="1">AG9</f>
        <v>5</v>
      </c>
      <c r="AN9" s="12"/>
      <c r="AO9" s="4">
        <f t="shared" ca="1" si="4"/>
        <v>4</v>
      </c>
      <c r="AP9" s="45">
        <f t="shared" ca="1" si="9"/>
        <v>4</v>
      </c>
      <c r="AQ9" s="4">
        <f t="shared" ca="1" si="5"/>
        <v>4</v>
      </c>
      <c r="AR9" s="4">
        <f t="shared" ca="1" si="6"/>
        <v>1</v>
      </c>
      <c r="AS9" s="4">
        <f t="shared" ca="1" si="10"/>
        <v>0</v>
      </c>
      <c r="AT9" s="46">
        <f t="shared" ca="1" si="11"/>
        <v>0</v>
      </c>
      <c r="AU9" s="4">
        <f t="shared" ca="1" si="7"/>
        <v>4</v>
      </c>
      <c r="AV9" s="4">
        <f t="shared" ca="1" si="8"/>
        <v>3</v>
      </c>
      <c r="AX9" s="2">
        <f t="shared" ca="1" si="3"/>
        <v>0.38941242664202613</v>
      </c>
      <c r="AY9" s="12">
        <f t="shared" ca="1" si="0"/>
        <v>11</v>
      </c>
      <c r="BA9" s="12">
        <v>9</v>
      </c>
      <c r="BB9" s="12">
        <v>1</v>
      </c>
      <c r="BC9" s="12">
        <v>0</v>
      </c>
      <c r="BD9" s="4"/>
      <c r="BF9" s="2">
        <f t="shared" ca="1" si="1"/>
        <v>0.18620074748486837</v>
      </c>
      <c r="BG9" s="12">
        <f t="shared" ca="1" si="2"/>
        <v>31</v>
      </c>
      <c r="BI9" s="4">
        <v>9</v>
      </c>
      <c r="BJ9" s="4">
        <v>4</v>
      </c>
      <c r="BK9" s="4">
        <v>2</v>
      </c>
      <c r="BL9" s="4">
        <v>2</v>
      </c>
    </row>
    <row r="10" spans="1:64" ht="48.95" customHeight="1" x14ac:dyDescent="0.55000000000000004">
      <c r="A10" s="56" t="s">
        <v>5</v>
      </c>
      <c r="B10" s="58">
        <f ca="1">AP7</f>
        <v>2</v>
      </c>
      <c r="C10" s="20"/>
      <c r="D10" s="23">
        <f ca="1">AR7</f>
        <v>1</v>
      </c>
      <c r="E10" s="22"/>
      <c r="F10" s="60" t="s">
        <v>30</v>
      </c>
      <c r="G10" s="58">
        <f ca="1">AT7</f>
        <v>0</v>
      </c>
      <c r="H10" s="20"/>
      <c r="I10" s="23">
        <f ca="1">AV7</f>
        <v>3</v>
      </c>
      <c r="J10" s="16"/>
      <c r="K10" s="60" t="s">
        <v>0</v>
      </c>
      <c r="L10" s="7"/>
      <c r="M10" s="83"/>
      <c r="N10" s="15"/>
      <c r="O10" s="16"/>
      <c r="P10" s="16"/>
      <c r="Q10" s="76"/>
      <c r="R10" s="7"/>
      <c r="S10" s="78"/>
      <c r="T10" s="6"/>
      <c r="U10" s="17"/>
      <c r="V10" s="17"/>
      <c r="W10" s="76"/>
      <c r="X10" s="7"/>
      <c r="Y10" s="76"/>
      <c r="Z10" s="7"/>
      <c r="AA10" s="16"/>
      <c r="AB10" s="80"/>
      <c r="AE10" s="82" t="s">
        <v>22</v>
      </c>
      <c r="AF10" s="73">
        <f ca="1">AP7</f>
        <v>2</v>
      </c>
      <c r="AG10" s="34">
        <f ca="1">AR7</f>
        <v>1</v>
      </c>
      <c r="AH10" s="74" t="s">
        <v>30</v>
      </c>
      <c r="AI10" s="73">
        <f ca="1">AT7</f>
        <v>0</v>
      </c>
      <c r="AJ10" s="34">
        <f ca="1">AV7</f>
        <v>3</v>
      </c>
      <c r="AK10" s="74" t="s">
        <v>17</v>
      </c>
      <c r="AL10" s="73">
        <f ca="1">AF10-AI10+QUOTIENT((AG10-AJ10),AM11)</f>
        <v>2</v>
      </c>
      <c r="AM10" s="34">
        <f ca="1">MOD((AG10-AJ10),AM11)</f>
        <v>4</v>
      </c>
      <c r="AN10" s="12"/>
      <c r="AO10" s="4">
        <f t="shared" ca="1" si="4"/>
        <v>3</v>
      </c>
      <c r="AP10" s="45">
        <f t="shared" ca="1" si="9"/>
        <v>3</v>
      </c>
      <c r="AQ10" s="4">
        <f t="shared" ca="1" si="5"/>
        <v>5</v>
      </c>
      <c r="AR10" s="4">
        <f t="shared" ca="1" si="6"/>
        <v>2</v>
      </c>
      <c r="AS10" s="4">
        <f t="shared" ca="1" si="10"/>
        <v>0</v>
      </c>
      <c r="AT10" s="46">
        <f t="shared" ca="1" si="11"/>
        <v>0</v>
      </c>
      <c r="AU10" s="4">
        <f t="shared" ca="1" si="7"/>
        <v>5</v>
      </c>
      <c r="AV10" s="4">
        <f t="shared" ca="1" si="8"/>
        <v>4</v>
      </c>
      <c r="AX10" s="2">
        <f t="shared" ca="1" si="3"/>
        <v>0.33904780879915908</v>
      </c>
      <c r="AY10" s="12">
        <f t="shared" ca="1" si="0"/>
        <v>13</v>
      </c>
      <c r="BA10" s="12">
        <v>10</v>
      </c>
      <c r="BB10" s="12">
        <v>2</v>
      </c>
      <c r="BC10" s="12">
        <v>0</v>
      </c>
      <c r="BD10" s="4"/>
      <c r="BF10" s="2">
        <f t="shared" ca="1" si="1"/>
        <v>0.13454272937008005</v>
      </c>
      <c r="BG10" s="12">
        <f t="shared" ca="1" si="2"/>
        <v>36</v>
      </c>
      <c r="BI10" s="4">
        <v>10</v>
      </c>
      <c r="BJ10" s="4">
        <v>4</v>
      </c>
      <c r="BK10" s="4">
        <v>2</v>
      </c>
      <c r="BL10" s="4">
        <v>3</v>
      </c>
    </row>
    <row r="11" spans="1:64" ht="48.95" customHeight="1" x14ac:dyDescent="0.25">
      <c r="A11" s="57"/>
      <c r="B11" s="59"/>
      <c r="C11" s="21"/>
      <c r="D11" s="24">
        <f ca="1">AQ7</f>
        <v>6</v>
      </c>
      <c r="E11" s="8"/>
      <c r="F11" s="61"/>
      <c r="G11" s="59"/>
      <c r="H11" s="21"/>
      <c r="I11" s="24">
        <f ca="1">AU7</f>
        <v>6</v>
      </c>
      <c r="J11" s="8"/>
      <c r="K11" s="61"/>
      <c r="L11" s="11"/>
      <c r="M11" s="84"/>
      <c r="N11" s="18"/>
      <c r="O11" s="8"/>
      <c r="P11" s="8"/>
      <c r="Q11" s="77"/>
      <c r="R11" s="11"/>
      <c r="S11" s="79"/>
      <c r="T11" s="9"/>
      <c r="U11" s="19"/>
      <c r="V11" s="19"/>
      <c r="W11" s="77"/>
      <c r="X11" s="11"/>
      <c r="Y11" s="77"/>
      <c r="Z11" s="11"/>
      <c r="AA11" s="10"/>
      <c r="AB11" s="81"/>
      <c r="AE11" s="82"/>
      <c r="AF11" s="73"/>
      <c r="AG11" s="35">
        <f ca="1">AQ7</f>
        <v>6</v>
      </c>
      <c r="AH11" s="74"/>
      <c r="AI11" s="73"/>
      <c r="AJ11" s="35">
        <f ca="1">AU7</f>
        <v>6</v>
      </c>
      <c r="AK11" s="74"/>
      <c r="AL11" s="73"/>
      <c r="AM11" s="35">
        <f ca="1">AG11</f>
        <v>6</v>
      </c>
      <c r="AN11" s="12"/>
      <c r="AO11" s="4">
        <f t="shared" ca="1" si="4"/>
        <v>1</v>
      </c>
      <c r="AP11" s="45">
        <f t="shared" ca="1" si="9"/>
        <v>1</v>
      </c>
      <c r="AQ11" s="4">
        <f t="shared" ca="1" si="5"/>
        <v>6</v>
      </c>
      <c r="AR11" s="4">
        <f t="shared" ca="1" si="6"/>
        <v>2</v>
      </c>
      <c r="AS11" s="4">
        <f t="shared" ca="1" si="10"/>
        <v>0</v>
      </c>
      <c r="AT11" s="46">
        <f t="shared" ca="1" si="11"/>
        <v>0</v>
      </c>
      <c r="AU11" s="4">
        <f t="shared" ca="1" si="7"/>
        <v>6</v>
      </c>
      <c r="AV11" s="4">
        <f t="shared" ca="1" si="8"/>
        <v>4</v>
      </c>
      <c r="AX11" s="2">
        <f t="shared" ca="1" si="3"/>
        <v>0.57706155444148555</v>
      </c>
      <c r="AY11" s="12">
        <f t="shared" ca="1" si="0"/>
        <v>8</v>
      </c>
      <c r="BA11" s="12">
        <v>11</v>
      </c>
      <c r="BB11" s="12">
        <v>3</v>
      </c>
      <c r="BC11" s="12">
        <v>0</v>
      </c>
      <c r="BD11" s="4"/>
      <c r="BF11" s="2">
        <f t="shared" ca="1" si="1"/>
        <v>0.76141273452888836</v>
      </c>
      <c r="BG11" s="12">
        <f t="shared" ca="1" si="2"/>
        <v>10</v>
      </c>
      <c r="BI11" s="4">
        <v>11</v>
      </c>
      <c r="BJ11" s="4">
        <v>4</v>
      </c>
      <c r="BK11" s="4">
        <v>3</v>
      </c>
      <c r="BL11" s="4">
        <v>1</v>
      </c>
    </row>
    <row r="12" spans="1:64" ht="48.95" customHeight="1" x14ac:dyDescent="0.55000000000000004">
      <c r="A12" s="56" t="s">
        <v>6</v>
      </c>
      <c r="B12" s="58">
        <f ca="1">AP8</f>
        <v>6</v>
      </c>
      <c r="C12" s="20"/>
      <c r="D12" s="23">
        <f ca="1">AR8</f>
        <v>3</v>
      </c>
      <c r="E12" s="22"/>
      <c r="F12" s="60" t="s">
        <v>30</v>
      </c>
      <c r="G12" s="58">
        <f ca="1">AT8</f>
        <v>0</v>
      </c>
      <c r="H12" s="20"/>
      <c r="I12" s="23">
        <f ca="1">AV8</f>
        <v>1</v>
      </c>
      <c r="J12" s="16"/>
      <c r="K12" s="60" t="s">
        <v>0</v>
      </c>
      <c r="L12" s="7"/>
      <c r="M12" s="83"/>
      <c r="N12" s="15"/>
      <c r="O12" s="16"/>
      <c r="P12" s="16"/>
      <c r="Q12" s="76"/>
      <c r="R12" s="7"/>
      <c r="S12" s="78"/>
      <c r="T12" s="6"/>
      <c r="U12" s="17"/>
      <c r="V12" s="17"/>
      <c r="W12" s="76"/>
      <c r="X12" s="7"/>
      <c r="Y12" s="76"/>
      <c r="Z12" s="7"/>
      <c r="AA12" s="16"/>
      <c r="AB12" s="80"/>
      <c r="AE12" s="82" t="s">
        <v>23</v>
      </c>
      <c r="AF12" s="73">
        <f ca="1">AP8</f>
        <v>6</v>
      </c>
      <c r="AG12" s="34">
        <f ca="1">AR8</f>
        <v>3</v>
      </c>
      <c r="AH12" s="74" t="s">
        <v>30</v>
      </c>
      <c r="AI12" s="73">
        <f ca="1">AT8</f>
        <v>0</v>
      </c>
      <c r="AJ12" s="34">
        <f ca="1">AV8</f>
        <v>1</v>
      </c>
      <c r="AK12" s="74" t="s">
        <v>17</v>
      </c>
      <c r="AL12" s="73">
        <f ca="1">AF12-AI12+QUOTIENT((AG12-AJ12),AM13)</f>
        <v>6</v>
      </c>
      <c r="AM12" s="34">
        <f ca="1">MOD((AG12-AJ12),AM13)</f>
        <v>2</v>
      </c>
      <c r="AN12" s="12"/>
      <c r="AO12" s="4">
        <f t="shared" ca="1" si="4"/>
        <v>3</v>
      </c>
      <c r="AP12" s="45">
        <f t="shared" ca="1" si="9"/>
        <v>3</v>
      </c>
      <c r="AQ12" s="4">
        <f t="shared" ca="1" si="5"/>
        <v>6</v>
      </c>
      <c r="AR12" s="4">
        <f t="shared" ca="1" si="6"/>
        <v>1</v>
      </c>
      <c r="AS12" s="4">
        <f t="shared" ca="1" si="10"/>
        <v>0</v>
      </c>
      <c r="AT12" s="46">
        <f t="shared" ca="1" si="11"/>
        <v>0</v>
      </c>
      <c r="AU12" s="4">
        <f t="shared" ca="1" si="7"/>
        <v>6</v>
      </c>
      <c r="AV12" s="4">
        <f t="shared" ca="1" si="8"/>
        <v>2</v>
      </c>
      <c r="AX12" s="2">
        <f t="shared" ca="1" si="3"/>
        <v>0.47021126809060043</v>
      </c>
      <c r="AY12" s="12">
        <f t="shared" ca="1" si="0"/>
        <v>10</v>
      </c>
      <c r="BA12" s="12">
        <v>12</v>
      </c>
      <c r="BB12" s="12">
        <v>4</v>
      </c>
      <c r="BC12" s="12">
        <v>0</v>
      </c>
      <c r="BD12" s="4"/>
      <c r="BF12" s="2">
        <f t="shared" ca="1" si="1"/>
        <v>0.57190539983854471</v>
      </c>
      <c r="BG12" s="12">
        <f t="shared" ca="1" si="2"/>
        <v>19</v>
      </c>
      <c r="BI12" s="4">
        <v>12</v>
      </c>
      <c r="BJ12" s="4">
        <v>4</v>
      </c>
      <c r="BK12" s="4">
        <v>3</v>
      </c>
      <c r="BL12" s="4">
        <v>2</v>
      </c>
    </row>
    <row r="13" spans="1:64" ht="48.95" customHeight="1" x14ac:dyDescent="0.25">
      <c r="A13" s="57"/>
      <c r="B13" s="59"/>
      <c r="C13" s="21"/>
      <c r="D13" s="24">
        <f ca="1">AQ8</f>
        <v>6</v>
      </c>
      <c r="E13" s="8"/>
      <c r="F13" s="61"/>
      <c r="G13" s="59"/>
      <c r="H13" s="21"/>
      <c r="I13" s="24">
        <f ca="1">AU8</f>
        <v>6</v>
      </c>
      <c r="J13" s="8"/>
      <c r="K13" s="61"/>
      <c r="L13" s="11"/>
      <c r="M13" s="84"/>
      <c r="N13" s="18"/>
      <c r="O13" s="8"/>
      <c r="P13" s="8"/>
      <c r="Q13" s="77"/>
      <c r="R13" s="11"/>
      <c r="S13" s="79"/>
      <c r="T13" s="9"/>
      <c r="U13" s="19"/>
      <c r="V13" s="19"/>
      <c r="W13" s="77"/>
      <c r="X13" s="11"/>
      <c r="Y13" s="77"/>
      <c r="Z13" s="11"/>
      <c r="AA13" s="10"/>
      <c r="AB13" s="81"/>
      <c r="AE13" s="82"/>
      <c r="AF13" s="73"/>
      <c r="AG13" s="35">
        <f ca="1">AQ8</f>
        <v>6</v>
      </c>
      <c r="AH13" s="74"/>
      <c r="AI13" s="73"/>
      <c r="AJ13" s="35">
        <f ca="1">AU8</f>
        <v>6</v>
      </c>
      <c r="AK13" s="74"/>
      <c r="AL13" s="73"/>
      <c r="AM13" s="35">
        <f ca="1">AG13</f>
        <v>6</v>
      </c>
      <c r="AN13" s="12"/>
      <c r="AO13" s="4">
        <f t="shared" ca="1" si="4"/>
        <v>5</v>
      </c>
      <c r="AP13" s="45">
        <f t="shared" ca="1" si="9"/>
        <v>5</v>
      </c>
      <c r="AQ13" s="4">
        <f t="shared" ca="1" si="5"/>
        <v>6</v>
      </c>
      <c r="AR13" s="4">
        <f t="shared" ca="1" si="6"/>
        <v>2</v>
      </c>
      <c r="AS13" s="4">
        <f t="shared" ca="1" si="10"/>
        <v>0</v>
      </c>
      <c r="AT13" s="46">
        <f t="shared" ca="1" si="11"/>
        <v>0</v>
      </c>
      <c r="AU13" s="4">
        <f t="shared" ca="1" si="7"/>
        <v>6</v>
      </c>
      <c r="AV13" s="4">
        <f t="shared" ca="1" si="8"/>
        <v>2</v>
      </c>
      <c r="AX13" s="2">
        <f t="shared" ca="1" si="3"/>
        <v>0.66690684916992837</v>
      </c>
      <c r="AY13" s="12">
        <f ca="1">RANK(AX13,$AX$1:$AX$60,)</f>
        <v>6</v>
      </c>
      <c r="BA13" s="12">
        <v>13</v>
      </c>
      <c r="BB13" s="12">
        <v>5</v>
      </c>
      <c r="BC13" s="12">
        <v>0</v>
      </c>
      <c r="BD13" s="4"/>
      <c r="BF13" s="2">
        <f t="shared" ca="1" si="1"/>
        <v>0.53600557649223723</v>
      </c>
      <c r="BG13" s="12">
        <f t="shared" ca="1" si="2"/>
        <v>20</v>
      </c>
      <c r="BI13" s="4">
        <v>13</v>
      </c>
      <c r="BJ13" s="4">
        <v>4</v>
      </c>
      <c r="BK13" s="4">
        <v>3</v>
      </c>
      <c r="BL13" s="4">
        <v>3</v>
      </c>
    </row>
    <row r="14" spans="1:64" ht="48.95" customHeight="1" x14ac:dyDescent="0.55000000000000004">
      <c r="A14" s="56" t="s">
        <v>7</v>
      </c>
      <c r="B14" s="58">
        <f ca="1">AP9</f>
        <v>4</v>
      </c>
      <c r="C14" s="20"/>
      <c r="D14" s="23">
        <f ca="1">AR9</f>
        <v>1</v>
      </c>
      <c r="E14" s="22"/>
      <c r="F14" s="60" t="s">
        <v>30</v>
      </c>
      <c r="G14" s="58">
        <f ca="1">AT9</f>
        <v>0</v>
      </c>
      <c r="H14" s="20"/>
      <c r="I14" s="23">
        <f ca="1">AV9</f>
        <v>3</v>
      </c>
      <c r="J14" s="16"/>
      <c r="K14" s="60" t="s">
        <v>0</v>
      </c>
      <c r="L14" s="7"/>
      <c r="M14" s="83"/>
      <c r="N14" s="15"/>
      <c r="O14" s="16"/>
      <c r="P14" s="16"/>
      <c r="Q14" s="76"/>
      <c r="R14" s="7"/>
      <c r="S14" s="78"/>
      <c r="T14" s="6"/>
      <c r="U14" s="17"/>
      <c r="V14" s="17"/>
      <c r="W14" s="76"/>
      <c r="X14" s="7"/>
      <c r="Y14" s="76"/>
      <c r="Z14" s="7"/>
      <c r="AA14" s="16"/>
      <c r="AB14" s="80"/>
      <c r="AE14" s="82" t="s">
        <v>24</v>
      </c>
      <c r="AF14" s="73">
        <f ca="1">AP9</f>
        <v>4</v>
      </c>
      <c r="AG14" s="34">
        <f ca="1">AR9</f>
        <v>1</v>
      </c>
      <c r="AH14" s="74" t="s">
        <v>30</v>
      </c>
      <c r="AI14" s="73">
        <f ca="1">AT9</f>
        <v>0</v>
      </c>
      <c r="AJ14" s="34">
        <f ca="1">AV9</f>
        <v>3</v>
      </c>
      <c r="AK14" s="74" t="s">
        <v>17</v>
      </c>
      <c r="AL14" s="73">
        <f ca="1">AF14-AI14+QUOTIENT((AG14-AJ14),AM15)</f>
        <v>4</v>
      </c>
      <c r="AM14" s="34">
        <f ca="1">MOD((AG14-AJ14),AM15)</f>
        <v>2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3"/>
        <v>1.0726056386722083E-2</v>
      </c>
      <c r="AY14" s="12">
        <f t="shared" ref="AY14:AY16" ca="1" si="12">RANK(AX14,$AX$1:$AX$60,)</f>
        <v>16</v>
      </c>
      <c r="BA14" s="12">
        <v>14</v>
      </c>
      <c r="BB14" s="12">
        <v>6</v>
      </c>
      <c r="BC14" s="12">
        <v>0</v>
      </c>
      <c r="BD14" s="4"/>
      <c r="BF14" s="2">
        <f t="shared" ca="1" si="1"/>
        <v>0.96557843359294004</v>
      </c>
      <c r="BG14" s="12">
        <f t="shared" ca="1" si="2"/>
        <v>3</v>
      </c>
      <c r="BI14" s="4">
        <v>14</v>
      </c>
      <c r="BJ14" s="4">
        <v>5</v>
      </c>
      <c r="BK14" s="4">
        <v>1</v>
      </c>
      <c r="BL14" s="4">
        <v>1</v>
      </c>
    </row>
    <row r="15" spans="1:64" ht="48.95" customHeight="1" x14ac:dyDescent="0.25">
      <c r="A15" s="57"/>
      <c r="B15" s="59"/>
      <c r="C15" s="21"/>
      <c r="D15" s="24">
        <f ca="1">AQ9</f>
        <v>4</v>
      </c>
      <c r="E15" s="8"/>
      <c r="F15" s="61"/>
      <c r="G15" s="59"/>
      <c r="H15" s="21"/>
      <c r="I15" s="24">
        <f ca="1">AU9</f>
        <v>4</v>
      </c>
      <c r="J15" s="8"/>
      <c r="K15" s="61"/>
      <c r="L15" s="11"/>
      <c r="M15" s="84"/>
      <c r="N15" s="18"/>
      <c r="O15" s="8"/>
      <c r="P15" s="8"/>
      <c r="Q15" s="77"/>
      <c r="R15" s="11"/>
      <c r="S15" s="79"/>
      <c r="T15" s="9"/>
      <c r="U15" s="19"/>
      <c r="V15" s="19"/>
      <c r="W15" s="77"/>
      <c r="X15" s="11"/>
      <c r="Y15" s="77"/>
      <c r="Z15" s="11"/>
      <c r="AA15" s="10"/>
      <c r="AB15" s="81"/>
      <c r="AE15" s="82"/>
      <c r="AF15" s="73"/>
      <c r="AG15" s="35">
        <f ca="1">AQ9</f>
        <v>4</v>
      </c>
      <c r="AH15" s="74"/>
      <c r="AI15" s="73"/>
      <c r="AJ15" s="35">
        <f ca="1">AU9</f>
        <v>4</v>
      </c>
      <c r="AK15" s="74"/>
      <c r="AL15" s="73"/>
      <c r="AM15" s="35">
        <f ca="1">AG15</f>
        <v>4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3"/>
        <v>0.34798115655674478</v>
      </c>
      <c r="AY15" s="12">
        <f t="shared" ca="1" si="12"/>
        <v>12</v>
      </c>
      <c r="BA15" s="12">
        <v>15</v>
      </c>
      <c r="BB15" s="12">
        <v>7</v>
      </c>
      <c r="BC15" s="12">
        <v>0</v>
      </c>
      <c r="BD15" s="4"/>
      <c r="BF15" s="2">
        <f t="shared" ca="1" si="1"/>
        <v>5.3476877505566733E-2</v>
      </c>
      <c r="BG15" s="12">
        <f t="shared" ca="1" si="2"/>
        <v>41</v>
      </c>
      <c r="BI15" s="4">
        <v>15</v>
      </c>
      <c r="BJ15" s="4">
        <v>5</v>
      </c>
      <c r="BK15" s="4">
        <v>1</v>
      </c>
      <c r="BL15" s="4">
        <v>2</v>
      </c>
    </row>
    <row r="16" spans="1:64" ht="48.95" customHeight="1" x14ac:dyDescent="0.55000000000000004">
      <c r="A16" s="56" t="s">
        <v>8</v>
      </c>
      <c r="B16" s="58">
        <f ca="1">AP10</f>
        <v>3</v>
      </c>
      <c r="C16" s="20"/>
      <c r="D16" s="23">
        <f ca="1">AR10</f>
        <v>2</v>
      </c>
      <c r="E16" s="22"/>
      <c r="F16" s="60" t="s">
        <v>30</v>
      </c>
      <c r="G16" s="58">
        <f ca="1">AT10</f>
        <v>0</v>
      </c>
      <c r="H16" s="20"/>
      <c r="I16" s="23">
        <f ca="1">AV10</f>
        <v>4</v>
      </c>
      <c r="J16" s="16"/>
      <c r="K16" s="60" t="s">
        <v>0</v>
      </c>
      <c r="L16" s="7"/>
      <c r="M16" s="83"/>
      <c r="N16" s="15"/>
      <c r="O16" s="16"/>
      <c r="P16" s="16"/>
      <c r="Q16" s="76"/>
      <c r="R16" s="7"/>
      <c r="S16" s="78"/>
      <c r="T16" s="6"/>
      <c r="U16" s="17"/>
      <c r="V16" s="17"/>
      <c r="W16" s="76"/>
      <c r="X16" s="7"/>
      <c r="Y16" s="76"/>
      <c r="Z16" s="7"/>
      <c r="AA16" s="16"/>
      <c r="AB16" s="80"/>
      <c r="AE16" s="82" t="s">
        <v>25</v>
      </c>
      <c r="AF16" s="73">
        <f ca="1">AP10</f>
        <v>3</v>
      </c>
      <c r="AG16" s="34">
        <f ca="1">AR10</f>
        <v>2</v>
      </c>
      <c r="AH16" s="74" t="s">
        <v>30</v>
      </c>
      <c r="AI16" s="73">
        <f ca="1">AT10</f>
        <v>0</v>
      </c>
      <c r="AJ16" s="34">
        <f ca="1">AV10</f>
        <v>4</v>
      </c>
      <c r="AK16" s="74" t="s">
        <v>17</v>
      </c>
      <c r="AL16" s="73">
        <f ca="1">AF16-AI16+QUOTIENT((AG16-AJ16),AM17)</f>
        <v>3</v>
      </c>
      <c r="AM16" s="34">
        <f ca="1">MOD((AG16-AJ16),AM17)</f>
        <v>3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3"/>
        <v>0.91325024890587214</v>
      </c>
      <c r="AY16" s="12">
        <f t="shared" ca="1" si="12"/>
        <v>1</v>
      </c>
      <c r="BA16" s="12">
        <v>16</v>
      </c>
      <c r="BB16" s="12">
        <v>8</v>
      </c>
      <c r="BC16" s="12">
        <v>0</v>
      </c>
      <c r="BD16" s="4"/>
      <c r="BF16" s="2">
        <f t="shared" ca="1" si="1"/>
        <v>0.59931029888457099</v>
      </c>
      <c r="BG16" s="12">
        <f t="shared" ca="1" si="2"/>
        <v>17</v>
      </c>
      <c r="BI16" s="4">
        <v>16</v>
      </c>
      <c r="BJ16" s="4">
        <v>5</v>
      </c>
      <c r="BK16" s="4">
        <v>1</v>
      </c>
      <c r="BL16" s="4">
        <v>3</v>
      </c>
    </row>
    <row r="17" spans="1:65" ht="48.95" customHeight="1" x14ac:dyDescent="0.25">
      <c r="A17" s="57"/>
      <c r="B17" s="59"/>
      <c r="C17" s="21"/>
      <c r="D17" s="24">
        <f ca="1">AQ10</f>
        <v>5</v>
      </c>
      <c r="E17" s="8"/>
      <c r="F17" s="61"/>
      <c r="G17" s="59"/>
      <c r="H17" s="21"/>
      <c r="I17" s="24">
        <f ca="1">AU10</f>
        <v>5</v>
      </c>
      <c r="J17" s="8"/>
      <c r="K17" s="61"/>
      <c r="L17" s="11"/>
      <c r="M17" s="84"/>
      <c r="N17" s="18"/>
      <c r="O17" s="8"/>
      <c r="P17" s="8"/>
      <c r="Q17" s="77"/>
      <c r="R17" s="11"/>
      <c r="S17" s="79"/>
      <c r="T17" s="9"/>
      <c r="U17" s="19"/>
      <c r="V17" s="19"/>
      <c r="W17" s="77"/>
      <c r="X17" s="11"/>
      <c r="Y17" s="77"/>
      <c r="Z17" s="11"/>
      <c r="AA17" s="10"/>
      <c r="AB17" s="81"/>
      <c r="AE17" s="82"/>
      <c r="AF17" s="73"/>
      <c r="AG17" s="35">
        <f ca="1">AQ10</f>
        <v>5</v>
      </c>
      <c r="AH17" s="74"/>
      <c r="AI17" s="73"/>
      <c r="AJ17" s="35">
        <f ca="1">AU10</f>
        <v>5</v>
      </c>
      <c r="AK17" s="74"/>
      <c r="AL17" s="73"/>
      <c r="AM17" s="35">
        <f ca="1">AG17</f>
        <v>5</v>
      </c>
      <c r="AN17" s="12"/>
      <c r="AP17" s="4"/>
      <c r="AQ17" s="4"/>
      <c r="AR17" s="4"/>
      <c r="AS17" s="4"/>
      <c r="AT17" s="4"/>
      <c r="AU17" s="4"/>
      <c r="AV17" s="4"/>
      <c r="AX17" s="2"/>
      <c r="AY17" s="12"/>
      <c r="BA17" s="12"/>
      <c r="BB17" s="12"/>
      <c r="BC17" s="12"/>
      <c r="BD17" s="4"/>
      <c r="BF17" s="2">
        <f t="shared" ca="1" si="1"/>
        <v>0.77909901027154027</v>
      </c>
      <c r="BG17" s="12">
        <f t="shared" ca="1" si="2"/>
        <v>9</v>
      </c>
      <c r="BI17" s="4">
        <v>17</v>
      </c>
      <c r="BJ17" s="4">
        <v>5</v>
      </c>
      <c r="BK17" s="4">
        <v>1</v>
      </c>
      <c r="BL17" s="4">
        <v>4</v>
      </c>
    </row>
    <row r="18" spans="1:65" ht="48.95" customHeight="1" x14ac:dyDescent="0.55000000000000004">
      <c r="A18" s="56" t="s">
        <v>9</v>
      </c>
      <c r="B18" s="58">
        <f ca="1">AP11</f>
        <v>1</v>
      </c>
      <c r="C18" s="20"/>
      <c r="D18" s="23">
        <f ca="1">AR11</f>
        <v>2</v>
      </c>
      <c r="E18" s="22"/>
      <c r="F18" s="60" t="s">
        <v>30</v>
      </c>
      <c r="G18" s="58">
        <f ca="1">AT11</f>
        <v>0</v>
      </c>
      <c r="H18" s="20"/>
      <c r="I18" s="23">
        <f ca="1">AV11</f>
        <v>4</v>
      </c>
      <c r="J18" s="16"/>
      <c r="K18" s="60" t="s">
        <v>0</v>
      </c>
      <c r="L18" s="7"/>
      <c r="M18" s="83"/>
      <c r="N18" s="15"/>
      <c r="O18" s="16"/>
      <c r="P18" s="16"/>
      <c r="Q18" s="76"/>
      <c r="R18" s="7"/>
      <c r="S18" s="78"/>
      <c r="T18" s="6"/>
      <c r="U18" s="17"/>
      <c r="V18" s="17"/>
      <c r="W18" s="76"/>
      <c r="X18" s="7"/>
      <c r="Y18" s="76"/>
      <c r="Z18" s="7"/>
      <c r="AA18" s="16"/>
      <c r="AB18" s="80"/>
      <c r="AE18" s="82" t="s">
        <v>26</v>
      </c>
      <c r="AF18" s="73">
        <f ca="1">AP11</f>
        <v>1</v>
      </c>
      <c r="AG18" s="34">
        <f ca="1">AR11</f>
        <v>2</v>
      </c>
      <c r="AH18" s="74" t="s">
        <v>30</v>
      </c>
      <c r="AI18" s="73">
        <f ca="1">AT11</f>
        <v>0</v>
      </c>
      <c r="AJ18" s="34">
        <f ca="1">AV11</f>
        <v>4</v>
      </c>
      <c r="AK18" s="74" t="s">
        <v>17</v>
      </c>
      <c r="AL18" s="73">
        <f ca="1">AF18-AI18+QUOTIENT((AG18-AJ18),AM19)</f>
        <v>1</v>
      </c>
      <c r="AM18" s="34">
        <f ca="1">MOD((AG18-AJ18),AM19)</f>
        <v>4</v>
      </c>
      <c r="AN18" s="12"/>
      <c r="AP18" s="4"/>
      <c r="AQ18" s="4"/>
      <c r="AR18" s="4"/>
      <c r="AS18" s="4"/>
      <c r="AT18" s="4"/>
      <c r="AU18" s="4"/>
      <c r="AV18" s="4"/>
      <c r="AX18" s="2"/>
      <c r="AY18" s="12"/>
      <c r="BA18" s="12"/>
      <c r="BB18" s="12"/>
      <c r="BC18" s="12"/>
      <c r="BD18" s="4"/>
      <c r="BF18" s="2">
        <f t="shared" ca="1" si="1"/>
        <v>0.58410086201462907</v>
      </c>
      <c r="BG18" s="12">
        <f t="shared" ca="1" si="2"/>
        <v>18</v>
      </c>
      <c r="BI18" s="4">
        <v>18</v>
      </c>
      <c r="BJ18" s="4">
        <v>5</v>
      </c>
      <c r="BK18" s="4">
        <v>2</v>
      </c>
      <c r="BL18" s="4">
        <v>1</v>
      </c>
    </row>
    <row r="19" spans="1:65" ht="48.95" customHeight="1" x14ac:dyDescent="0.25">
      <c r="A19" s="57"/>
      <c r="B19" s="59"/>
      <c r="C19" s="21"/>
      <c r="D19" s="24">
        <f ca="1">AQ11</f>
        <v>6</v>
      </c>
      <c r="E19" s="8"/>
      <c r="F19" s="61"/>
      <c r="G19" s="59"/>
      <c r="H19" s="21"/>
      <c r="I19" s="24">
        <f ca="1">AU11</f>
        <v>6</v>
      </c>
      <c r="J19" s="8"/>
      <c r="K19" s="61"/>
      <c r="L19" s="11"/>
      <c r="M19" s="84"/>
      <c r="N19" s="18"/>
      <c r="O19" s="8"/>
      <c r="P19" s="8"/>
      <c r="Q19" s="77"/>
      <c r="R19" s="11"/>
      <c r="S19" s="79"/>
      <c r="T19" s="9"/>
      <c r="U19" s="19"/>
      <c r="V19" s="19"/>
      <c r="W19" s="77"/>
      <c r="X19" s="11"/>
      <c r="Y19" s="77"/>
      <c r="Z19" s="11"/>
      <c r="AA19" s="10"/>
      <c r="AB19" s="81"/>
      <c r="AE19" s="82"/>
      <c r="AF19" s="73"/>
      <c r="AG19" s="35">
        <f ca="1">AQ11</f>
        <v>6</v>
      </c>
      <c r="AH19" s="74"/>
      <c r="AI19" s="73"/>
      <c r="AJ19" s="35">
        <f ca="1">AU11</f>
        <v>6</v>
      </c>
      <c r="AK19" s="74"/>
      <c r="AL19" s="73"/>
      <c r="AM19" s="35">
        <f ca="1">AG19</f>
        <v>6</v>
      </c>
      <c r="AN19" s="12"/>
      <c r="AP19" s="4"/>
      <c r="AQ19" s="4"/>
      <c r="AR19" s="4"/>
      <c r="AS19" s="4"/>
      <c r="AT19" s="4"/>
      <c r="AU19" s="4"/>
      <c r="AV19" s="4"/>
      <c r="AX19" s="2"/>
      <c r="AY19" s="12"/>
      <c r="BA19" s="12"/>
      <c r="BB19" s="12"/>
      <c r="BC19" s="12"/>
      <c r="BD19" s="4"/>
      <c r="BF19" s="2">
        <f t="shared" ca="1" si="1"/>
        <v>0.99779267584116493</v>
      </c>
      <c r="BG19" s="12">
        <f t="shared" ca="1" si="2"/>
        <v>1</v>
      </c>
      <c r="BI19" s="4">
        <v>19</v>
      </c>
      <c r="BJ19" s="4">
        <v>5</v>
      </c>
      <c r="BK19" s="4">
        <v>2</v>
      </c>
      <c r="BL19" s="4">
        <v>2</v>
      </c>
    </row>
    <row r="20" spans="1:65" ht="48.95" customHeight="1" x14ac:dyDescent="0.55000000000000004">
      <c r="A20" s="56" t="s">
        <v>10</v>
      </c>
      <c r="B20" s="58">
        <f ca="1">AP12</f>
        <v>3</v>
      </c>
      <c r="C20" s="20"/>
      <c r="D20" s="23">
        <f ca="1">AR12</f>
        <v>1</v>
      </c>
      <c r="E20" s="22"/>
      <c r="F20" s="60" t="s">
        <v>30</v>
      </c>
      <c r="G20" s="58">
        <f ca="1">AT12</f>
        <v>0</v>
      </c>
      <c r="H20" s="20"/>
      <c r="I20" s="23">
        <f ca="1">AV12</f>
        <v>2</v>
      </c>
      <c r="J20" s="16"/>
      <c r="K20" s="60" t="s">
        <v>0</v>
      </c>
      <c r="L20" s="7"/>
      <c r="M20" s="83"/>
      <c r="N20" s="15"/>
      <c r="O20" s="16"/>
      <c r="P20" s="16"/>
      <c r="Q20" s="76"/>
      <c r="R20" s="7"/>
      <c r="S20" s="78"/>
      <c r="T20" s="6"/>
      <c r="U20" s="17"/>
      <c r="V20" s="17"/>
      <c r="W20" s="76"/>
      <c r="X20" s="7"/>
      <c r="Y20" s="76"/>
      <c r="Z20" s="7"/>
      <c r="AA20" s="16"/>
      <c r="AB20" s="80"/>
      <c r="AE20" s="82" t="s">
        <v>27</v>
      </c>
      <c r="AF20" s="73">
        <f ca="1">AP12</f>
        <v>3</v>
      </c>
      <c r="AG20" s="34">
        <f ca="1">AR12</f>
        <v>1</v>
      </c>
      <c r="AH20" s="74" t="s">
        <v>30</v>
      </c>
      <c r="AI20" s="73">
        <f ca="1">AT12</f>
        <v>0</v>
      </c>
      <c r="AJ20" s="34">
        <f ca="1">AV12</f>
        <v>2</v>
      </c>
      <c r="AK20" s="74" t="s">
        <v>17</v>
      </c>
      <c r="AL20" s="73">
        <f ca="1">AF20-AI20+QUOTIENT((AG20-AJ20),AM21)</f>
        <v>3</v>
      </c>
      <c r="AM20" s="34">
        <f ca="1">MOD((AG20-AJ20),AM21)</f>
        <v>5</v>
      </c>
      <c r="AN20" s="12"/>
      <c r="AP20" s="4"/>
      <c r="AQ20" s="4"/>
      <c r="AR20" s="4"/>
      <c r="AS20" s="4"/>
      <c r="AT20" s="4"/>
      <c r="AU20" s="4"/>
      <c r="AV20" s="4"/>
      <c r="AX20" s="2"/>
      <c r="AY20" s="12"/>
      <c r="BA20" s="12"/>
      <c r="BB20" s="12"/>
      <c r="BC20" s="12"/>
      <c r="BD20" s="4"/>
      <c r="BF20" s="2">
        <f t="shared" ca="1" si="1"/>
        <v>0.42772060202996498</v>
      </c>
      <c r="BG20" s="12">
        <f t="shared" ca="1" si="2"/>
        <v>22</v>
      </c>
      <c r="BI20" s="4">
        <v>20</v>
      </c>
      <c r="BJ20" s="4">
        <v>5</v>
      </c>
      <c r="BK20" s="4">
        <v>2</v>
      </c>
      <c r="BL20" s="4">
        <v>3</v>
      </c>
    </row>
    <row r="21" spans="1:65" ht="48.95" customHeight="1" x14ac:dyDescent="0.25">
      <c r="A21" s="57"/>
      <c r="B21" s="59"/>
      <c r="C21" s="21"/>
      <c r="D21" s="24">
        <f ca="1">AQ12</f>
        <v>6</v>
      </c>
      <c r="E21" s="8"/>
      <c r="F21" s="61"/>
      <c r="G21" s="59"/>
      <c r="H21" s="21"/>
      <c r="I21" s="24">
        <f ca="1">AU12</f>
        <v>6</v>
      </c>
      <c r="J21" s="8"/>
      <c r="K21" s="61"/>
      <c r="L21" s="11"/>
      <c r="M21" s="84"/>
      <c r="N21" s="18"/>
      <c r="O21" s="8"/>
      <c r="P21" s="8"/>
      <c r="Q21" s="77"/>
      <c r="R21" s="11"/>
      <c r="S21" s="79"/>
      <c r="T21" s="9"/>
      <c r="U21" s="19"/>
      <c r="V21" s="19"/>
      <c r="W21" s="77"/>
      <c r="X21" s="11"/>
      <c r="Y21" s="77"/>
      <c r="Z21" s="11"/>
      <c r="AA21" s="10"/>
      <c r="AB21" s="81"/>
      <c r="AE21" s="82"/>
      <c r="AF21" s="73"/>
      <c r="AG21" s="35">
        <f ca="1">AQ12</f>
        <v>6</v>
      </c>
      <c r="AH21" s="74"/>
      <c r="AI21" s="73"/>
      <c r="AJ21" s="35">
        <f ca="1">AU12</f>
        <v>6</v>
      </c>
      <c r="AK21" s="74"/>
      <c r="AL21" s="73"/>
      <c r="AM21" s="35">
        <f ca="1">AG21</f>
        <v>6</v>
      </c>
      <c r="AN21" s="12"/>
      <c r="AP21" s="4"/>
      <c r="AQ21" s="4"/>
      <c r="AR21" s="4"/>
      <c r="AS21" s="4"/>
      <c r="AT21" s="4"/>
      <c r="AU21" s="4"/>
      <c r="AV21" s="4"/>
      <c r="AX21" s="2"/>
      <c r="AY21" s="12"/>
      <c r="BA21" s="12"/>
      <c r="BB21" s="12"/>
      <c r="BC21" s="12"/>
      <c r="BD21" s="4"/>
      <c r="BF21" s="2">
        <f t="shared" ca="1" si="1"/>
        <v>0.63970884159470964</v>
      </c>
      <c r="BG21" s="12">
        <f t="shared" ca="1" si="2"/>
        <v>15</v>
      </c>
      <c r="BI21" s="4">
        <v>21</v>
      </c>
      <c r="BJ21" s="4">
        <v>5</v>
      </c>
      <c r="BK21" s="4">
        <v>2</v>
      </c>
      <c r="BL21" s="4">
        <v>4</v>
      </c>
    </row>
    <row r="22" spans="1:65" ht="48.95" customHeight="1" x14ac:dyDescent="0.55000000000000004">
      <c r="A22" s="56" t="s">
        <v>11</v>
      </c>
      <c r="B22" s="58">
        <f ca="1">AP13</f>
        <v>5</v>
      </c>
      <c r="C22" s="20"/>
      <c r="D22" s="23">
        <f ca="1">AR13</f>
        <v>2</v>
      </c>
      <c r="E22" s="22"/>
      <c r="F22" s="60" t="s">
        <v>30</v>
      </c>
      <c r="G22" s="58">
        <f ca="1">AT13</f>
        <v>0</v>
      </c>
      <c r="H22" s="20"/>
      <c r="I22" s="23">
        <f ca="1">AV13</f>
        <v>2</v>
      </c>
      <c r="J22" s="16"/>
      <c r="K22" s="60" t="s">
        <v>0</v>
      </c>
      <c r="L22" s="7"/>
      <c r="M22" s="83"/>
      <c r="N22" s="15"/>
      <c r="O22" s="16"/>
      <c r="P22" s="16"/>
      <c r="Q22" s="76"/>
      <c r="R22" s="7"/>
      <c r="S22" s="78"/>
      <c r="T22" s="6"/>
      <c r="U22" s="17"/>
      <c r="V22" s="17"/>
      <c r="W22" s="76"/>
      <c r="X22" s="7"/>
      <c r="Y22" s="76"/>
      <c r="Z22" s="7"/>
      <c r="AA22" s="16"/>
      <c r="AB22" s="80"/>
      <c r="AE22" s="82" t="s">
        <v>28</v>
      </c>
      <c r="AF22" s="73">
        <f ca="1">AP13</f>
        <v>5</v>
      </c>
      <c r="AG22" s="34">
        <f ca="1">AR13</f>
        <v>2</v>
      </c>
      <c r="AH22" s="74" t="s">
        <v>30</v>
      </c>
      <c r="AI22" s="73">
        <f ca="1">AT13</f>
        <v>0</v>
      </c>
      <c r="AJ22" s="34">
        <f ca="1">AV13</f>
        <v>2</v>
      </c>
      <c r="AK22" s="74" t="s">
        <v>17</v>
      </c>
      <c r="AL22" s="73">
        <f ca="1">AF22-AI22+QUOTIENT((AG22-AJ22),AM23)</f>
        <v>5</v>
      </c>
      <c r="AM22" s="34">
        <f ca="1">MOD((AG22-AJ22),AM23)</f>
        <v>0</v>
      </c>
      <c r="AN22" s="12"/>
      <c r="AP22" s="4"/>
      <c r="AQ22" s="4"/>
      <c r="AR22" s="4"/>
      <c r="AS22" s="4"/>
      <c r="AT22" s="4"/>
      <c r="AU22" s="4"/>
      <c r="AV22" s="4"/>
      <c r="AX22" s="2"/>
      <c r="AY22" s="12"/>
      <c r="BA22" s="12"/>
      <c r="BB22" s="12"/>
      <c r="BC22" s="12"/>
      <c r="BD22" s="4"/>
      <c r="BF22" s="2">
        <f t="shared" ca="1" si="1"/>
        <v>0.22275072920833061</v>
      </c>
      <c r="BG22" s="12">
        <f t="shared" ca="1" si="2"/>
        <v>29</v>
      </c>
      <c r="BI22" s="4">
        <v>22</v>
      </c>
      <c r="BJ22" s="4">
        <v>5</v>
      </c>
      <c r="BK22" s="4">
        <v>3</v>
      </c>
      <c r="BL22" s="4">
        <v>1</v>
      </c>
    </row>
    <row r="23" spans="1:65" ht="48.95" customHeight="1" x14ac:dyDescent="0.25">
      <c r="A23" s="57"/>
      <c r="B23" s="59"/>
      <c r="C23" s="21"/>
      <c r="D23" s="24">
        <f ca="1">AQ13</f>
        <v>6</v>
      </c>
      <c r="E23" s="8"/>
      <c r="F23" s="61"/>
      <c r="G23" s="59"/>
      <c r="H23" s="21"/>
      <c r="I23" s="24">
        <f ca="1">AU13</f>
        <v>6</v>
      </c>
      <c r="J23" s="8"/>
      <c r="K23" s="61"/>
      <c r="L23" s="11"/>
      <c r="M23" s="84"/>
      <c r="N23" s="18"/>
      <c r="O23" s="8"/>
      <c r="P23" s="8"/>
      <c r="Q23" s="77"/>
      <c r="R23" s="11"/>
      <c r="S23" s="79"/>
      <c r="T23" s="9"/>
      <c r="U23" s="19"/>
      <c r="V23" s="19"/>
      <c r="W23" s="77"/>
      <c r="X23" s="11"/>
      <c r="Y23" s="77"/>
      <c r="Z23" s="11"/>
      <c r="AA23" s="10"/>
      <c r="AB23" s="81"/>
      <c r="AE23" s="82"/>
      <c r="AF23" s="73"/>
      <c r="AG23" s="35">
        <f ca="1">AQ13</f>
        <v>6</v>
      </c>
      <c r="AH23" s="74"/>
      <c r="AI23" s="73"/>
      <c r="AJ23" s="35">
        <f ca="1">AU13</f>
        <v>6</v>
      </c>
      <c r="AK23" s="74"/>
      <c r="AL23" s="73"/>
      <c r="AM23" s="35">
        <f ca="1">AG23</f>
        <v>6</v>
      </c>
      <c r="AN23" s="12"/>
      <c r="AP23" s="4"/>
      <c r="AQ23" s="4"/>
      <c r="AR23" s="4"/>
      <c r="AS23" s="4"/>
      <c r="AT23" s="4"/>
      <c r="AU23" s="4"/>
      <c r="AV23" s="4"/>
      <c r="AX23" s="2"/>
      <c r="AY23" s="12"/>
      <c r="BA23" s="12"/>
      <c r="BB23" s="12"/>
      <c r="BC23" s="12"/>
      <c r="BD23" s="4"/>
      <c r="BF23" s="2">
        <f t="shared" ca="1" si="1"/>
        <v>0.35026397508964846</v>
      </c>
      <c r="BG23" s="12">
        <f t="shared" ca="1" si="2"/>
        <v>24</v>
      </c>
      <c r="BI23" s="4">
        <v>23</v>
      </c>
      <c r="BJ23" s="4">
        <v>5</v>
      </c>
      <c r="BK23" s="4">
        <v>3</v>
      </c>
      <c r="BL23" s="4">
        <v>2</v>
      </c>
    </row>
    <row r="24" spans="1:65" ht="48" customHeight="1" thickBot="1" x14ac:dyDescent="0.3">
      <c r="B24" s="75" t="str">
        <f t="shared" ref="B24:B25" si="13">B1</f>
        <v>同分母分数のひき算 帯分数－真分数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94">
        <f>Z1</f>
        <v>1</v>
      </c>
      <c r="AA24" s="94"/>
      <c r="AB24" s="95"/>
      <c r="AE24" s="37"/>
      <c r="AI24" s="37"/>
      <c r="AX24" s="2"/>
      <c r="AY24" s="12"/>
      <c r="AZ24" s="3"/>
      <c r="BA24" s="12"/>
      <c r="BB24" s="12"/>
      <c r="BC24" s="12"/>
      <c r="BD24" s="4"/>
      <c r="BF24" s="2">
        <f t="shared" ca="1" si="1"/>
        <v>0.12469830013157435</v>
      </c>
      <c r="BG24" s="12">
        <f t="shared" ca="1" si="2"/>
        <v>37</v>
      </c>
      <c r="BH24" s="3"/>
      <c r="BI24" s="4">
        <v>24</v>
      </c>
      <c r="BJ24" s="4">
        <v>5</v>
      </c>
      <c r="BK24" s="4">
        <v>3</v>
      </c>
      <c r="BL24" s="4">
        <v>3</v>
      </c>
    </row>
    <row r="25" spans="1:65" ht="45.95" customHeight="1" thickBot="1" x14ac:dyDescent="0.3">
      <c r="B25" s="62" t="str">
        <f t="shared" si="13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66"/>
      <c r="J25" s="66"/>
      <c r="K25" s="66"/>
      <c r="L25" s="67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8"/>
      <c r="AB25" s="50"/>
      <c r="AF25" s="38" t="s">
        <v>14</v>
      </c>
      <c r="AI25" s="37" t="s">
        <v>15</v>
      </c>
      <c r="AJ25" s="37" t="s">
        <v>29</v>
      </c>
      <c r="AK25" s="37"/>
      <c r="AX25" s="2"/>
      <c r="AY25" s="12"/>
      <c r="BA25" s="12"/>
      <c r="BB25" s="12"/>
      <c r="BC25" s="12"/>
      <c r="BD25" s="4"/>
      <c r="BF25" s="2">
        <f t="shared" ca="1" si="1"/>
        <v>0.41484647631317295</v>
      </c>
      <c r="BG25" s="12">
        <f t="shared" ca="1" si="2"/>
        <v>23</v>
      </c>
      <c r="BI25" s="4">
        <v>25</v>
      </c>
      <c r="BJ25" s="4">
        <v>5</v>
      </c>
      <c r="BK25" s="4">
        <v>3</v>
      </c>
      <c r="BL25" s="4">
        <v>4</v>
      </c>
    </row>
    <row r="26" spans="1:65" ht="20.100000000000001" customHeight="1" x14ac:dyDescent="0.25">
      <c r="AB26" s="9"/>
      <c r="AX26" s="2"/>
      <c r="AY26" s="12"/>
      <c r="BA26" s="12"/>
      <c r="BB26" s="12"/>
      <c r="BC26" s="12"/>
      <c r="BD26" s="4"/>
      <c r="BF26" s="2">
        <f t="shared" ca="1" si="1"/>
        <v>0.26080425160091936</v>
      </c>
      <c r="BG26" s="12">
        <f t="shared" ca="1" si="2"/>
        <v>27</v>
      </c>
      <c r="BI26" s="4">
        <v>26</v>
      </c>
      <c r="BJ26" s="4">
        <v>5</v>
      </c>
      <c r="BK26" s="4">
        <v>4</v>
      </c>
      <c r="BL26" s="4">
        <v>1</v>
      </c>
    </row>
    <row r="27" spans="1:65" ht="48.95" customHeight="1" x14ac:dyDescent="0.55000000000000004">
      <c r="A27" s="69" t="str">
        <f t="shared" ref="A27:K28" si="14">A4</f>
        <v>(1)</v>
      </c>
      <c r="B27" s="58">
        <f t="shared" ca="1" si="14"/>
        <v>7</v>
      </c>
      <c r="C27" s="20"/>
      <c r="D27" s="23">
        <f t="shared" ca="1" si="14"/>
        <v>1</v>
      </c>
      <c r="E27" s="22">
        <f t="shared" si="14"/>
        <v>0</v>
      </c>
      <c r="F27" s="60" t="str">
        <f t="shared" si="14"/>
        <v>－</v>
      </c>
      <c r="G27" s="58">
        <f t="shared" ca="1" si="14"/>
        <v>0</v>
      </c>
      <c r="H27" s="20"/>
      <c r="I27" s="23">
        <f t="shared" ca="1" si="14"/>
        <v>1</v>
      </c>
      <c r="J27" s="16"/>
      <c r="K27" s="71" t="str">
        <f t="shared" si="14"/>
        <v>＝</v>
      </c>
      <c r="L27" s="28"/>
      <c r="M27" s="52">
        <f ca="1">IF(AN27="B",B27-1,B27-G27)</f>
        <v>7</v>
      </c>
      <c r="N27" s="29"/>
      <c r="O27" s="27">
        <f ca="1">IF(AN27="B",D27+D28,D27-I27)</f>
        <v>0</v>
      </c>
      <c r="P27" s="30"/>
      <c r="Q27" s="54" t="str">
        <f ca="1">IF(AN27="B","－","")</f>
        <v/>
      </c>
      <c r="R27" s="28"/>
      <c r="S27" s="52" t="str">
        <f ca="1">IF(AN27="B",G27,"")</f>
        <v/>
      </c>
      <c r="T27" s="6"/>
      <c r="U27" s="27" t="str">
        <f ca="1">IF(AN27="B",I27,"")</f>
        <v/>
      </c>
      <c r="V27" s="31"/>
      <c r="W27" s="54" t="str">
        <f ca="1">IF(AN27="B","＝","")</f>
        <v/>
      </c>
      <c r="X27" s="28"/>
      <c r="Y27" s="52" t="str">
        <f ca="1">IF(AN27="B",M27-S27,"")</f>
        <v/>
      </c>
      <c r="Z27" s="28"/>
      <c r="AA27" s="27" t="str">
        <f ca="1">IF(AN27="B",O27-U27,"")</f>
        <v/>
      </c>
      <c r="AB27" s="48"/>
      <c r="AE27" s="12" t="s">
        <v>19</v>
      </c>
      <c r="AF27" s="12">
        <f ca="1">B27-G27</f>
        <v>7</v>
      </c>
      <c r="AG27" s="39" t="str">
        <f ca="1">IF(AF27=0,"B","A")</f>
        <v>A</v>
      </c>
      <c r="AI27" s="12">
        <f ca="1">D28</f>
        <v>3</v>
      </c>
      <c r="AJ27" s="12">
        <f ca="1">D27-I27</f>
        <v>0</v>
      </c>
      <c r="AK27" s="4"/>
      <c r="AL27" s="40" t="str">
        <f ca="1">IF(AJ27&gt;0,"A",IF(AJ27&lt;0,"B","C"))</f>
        <v>C</v>
      </c>
      <c r="AM27" s="12" t="str">
        <f ca="1">AG27&amp;AL27</f>
        <v>AC</v>
      </c>
      <c r="AN27" s="41" t="str">
        <f ca="1">IF(AM27="AA","A",IF(AM27="AB","B",IF(AM27="AC","C",IF(AM27="BA","D",IF(AM27="BB","E","F")))))</f>
        <v>C</v>
      </c>
      <c r="AX27" s="2"/>
      <c r="AY27" s="12"/>
      <c r="BA27" s="12"/>
      <c r="BB27" s="12"/>
      <c r="BC27" s="12"/>
      <c r="BD27" s="4"/>
      <c r="BF27" s="2">
        <f t="shared" ca="1" si="1"/>
        <v>2.9827630237303837E-2</v>
      </c>
      <c r="BG27" s="12">
        <f t="shared" ca="1" si="2"/>
        <v>42</v>
      </c>
      <c r="BI27" s="4">
        <v>27</v>
      </c>
      <c r="BJ27" s="4">
        <v>5</v>
      </c>
      <c r="BK27" s="4">
        <v>4</v>
      </c>
      <c r="BL27" s="4">
        <v>2</v>
      </c>
    </row>
    <row r="28" spans="1:65" ht="48.95" customHeight="1" x14ac:dyDescent="0.25">
      <c r="A28" s="70"/>
      <c r="B28" s="59"/>
      <c r="C28" s="21"/>
      <c r="D28" s="24">
        <f t="shared" ca="1" si="14"/>
        <v>3</v>
      </c>
      <c r="E28" s="8">
        <f t="shared" si="14"/>
        <v>0</v>
      </c>
      <c r="F28" s="61"/>
      <c r="G28" s="59"/>
      <c r="H28" s="21"/>
      <c r="I28" s="24">
        <f ca="1">I5</f>
        <v>3</v>
      </c>
      <c r="J28" s="8"/>
      <c r="K28" s="72"/>
      <c r="L28" s="32"/>
      <c r="M28" s="53"/>
      <c r="N28" s="42"/>
      <c r="O28" s="44">
        <f ca="1">D28</f>
        <v>3</v>
      </c>
      <c r="P28" s="43"/>
      <c r="Q28" s="55"/>
      <c r="R28" s="32"/>
      <c r="S28" s="53"/>
      <c r="T28" s="9"/>
      <c r="U28" s="44" t="str">
        <f ca="1">IF(AN27="B",I28,"")</f>
        <v/>
      </c>
      <c r="V28" s="33"/>
      <c r="W28" s="55"/>
      <c r="X28" s="32"/>
      <c r="Y28" s="53"/>
      <c r="Z28" s="32"/>
      <c r="AA28" s="44" t="str">
        <f ca="1">IF(AN27="B",D28,"")</f>
        <v/>
      </c>
      <c r="AB28" s="49"/>
      <c r="AE28" s="4"/>
      <c r="AF28" s="12"/>
      <c r="AI28" s="12"/>
      <c r="AJ28" s="12"/>
      <c r="AK28" s="4"/>
      <c r="AL28" s="12"/>
      <c r="AM28" s="12"/>
      <c r="AX28" s="2"/>
      <c r="AY28" s="12"/>
      <c r="BA28" s="12"/>
      <c r="BB28" s="12"/>
      <c r="BC28" s="12"/>
      <c r="BD28" s="4"/>
      <c r="BF28" s="2">
        <f t="shared" ca="1" si="1"/>
        <v>0.76034349634563991</v>
      </c>
      <c r="BG28" s="12">
        <f t="shared" ca="1" si="2"/>
        <v>11</v>
      </c>
      <c r="BI28" s="4">
        <v>28</v>
      </c>
      <c r="BJ28" s="4">
        <v>5</v>
      </c>
      <c r="BK28" s="4">
        <v>4</v>
      </c>
      <c r="BL28" s="4">
        <v>3</v>
      </c>
    </row>
    <row r="29" spans="1:65" ht="48.95" customHeight="1" x14ac:dyDescent="0.55000000000000004">
      <c r="A29" s="56" t="str">
        <f t="shared" ref="A29:K30" si="15">A6</f>
        <v>(2)</v>
      </c>
      <c r="B29" s="58">
        <f t="shared" ca="1" si="15"/>
        <v>7</v>
      </c>
      <c r="C29" s="20"/>
      <c r="D29" s="23">
        <f t="shared" ca="1" si="15"/>
        <v>2</v>
      </c>
      <c r="E29" s="22">
        <f t="shared" si="15"/>
        <v>0</v>
      </c>
      <c r="F29" s="60" t="str">
        <f t="shared" si="15"/>
        <v>－</v>
      </c>
      <c r="G29" s="58">
        <f t="shared" ca="1" si="15"/>
        <v>0</v>
      </c>
      <c r="H29" s="20"/>
      <c r="I29" s="23">
        <f t="shared" ca="1" si="15"/>
        <v>5</v>
      </c>
      <c r="J29" s="25"/>
      <c r="K29" s="60" t="str">
        <f t="shared" si="15"/>
        <v>＝</v>
      </c>
      <c r="L29" s="7"/>
      <c r="M29" s="52">
        <f ca="1">IF(AN29="B",B29-1,B29-G29)</f>
        <v>6</v>
      </c>
      <c r="N29" s="29"/>
      <c r="O29" s="27">
        <f ca="1">IF(AN29="B",D29+D30,D29-I29)</f>
        <v>8</v>
      </c>
      <c r="P29" s="30"/>
      <c r="Q29" s="54" t="str">
        <f ca="1">IF(AN29="B","－","")</f>
        <v>－</v>
      </c>
      <c r="R29" s="28"/>
      <c r="S29" s="52">
        <f ca="1">IF(AN29="B",G29,"")</f>
        <v>0</v>
      </c>
      <c r="T29" s="6"/>
      <c r="U29" s="27">
        <f ca="1">IF(AN29="B",I29,"")</f>
        <v>5</v>
      </c>
      <c r="V29" s="31"/>
      <c r="W29" s="54" t="str">
        <f ca="1">IF(AN29="B","＝","")</f>
        <v>＝</v>
      </c>
      <c r="X29" s="28"/>
      <c r="Y29" s="52">
        <f ca="1">IF(AN29="B",M29-S29,"")</f>
        <v>6</v>
      </c>
      <c r="Z29" s="28"/>
      <c r="AA29" s="27">
        <f ca="1">IF(AN29="B",O29-U29,"")</f>
        <v>3</v>
      </c>
      <c r="AB29" s="48" t="e">
        <f ca="1">MOD(W29,W30)</f>
        <v>#VALUE!</v>
      </c>
      <c r="AE29" s="12" t="s">
        <v>20</v>
      </c>
      <c r="AF29" s="12">
        <f ca="1">B29-G29</f>
        <v>7</v>
      </c>
      <c r="AG29" s="39" t="str">
        <f ca="1">IF(AF29=0,"B","A")</f>
        <v>A</v>
      </c>
      <c r="AI29" s="12">
        <f ca="1">D30</f>
        <v>6</v>
      </c>
      <c r="AJ29" s="12">
        <f ca="1">D29-I29</f>
        <v>-3</v>
      </c>
      <c r="AK29" s="4"/>
      <c r="AL29" s="40" t="str">
        <f ca="1">IF(AJ29&gt;0,"A",IF(AJ29&lt;0,"B","C"))</f>
        <v>B</v>
      </c>
      <c r="AM29" s="12" t="str">
        <f ca="1">AG29&amp;AL29</f>
        <v>AB</v>
      </c>
      <c r="AN29" s="41" t="str">
        <f ca="1">IF(AM29="AA","A",IF(AM29="AB","B",IF(AM29="AC","C",IF(AM29="BA","D",IF(AM29="BB","E","F")))))</f>
        <v>B</v>
      </c>
      <c r="AX29" s="2"/>
      <c r="AY29" s="12"/>
      <c r="BA29" s="12"/>
      <c r="BB29" s="12"/>
      <c r="BC29" s="12"/>
      <c r="BD29" s="4"/>
      <c r="BF29" s="2">
        <f t="shared" ca="1" si="1"/>
        <v>0.60605819852131815</v>
      </c>
      <c r="BG29" s="12">
        <f t="shared" ca="1" si="2"/>
        <v>16</v>
      </c>
      <c r="BI29" s="4">
        <v>29</v>
      </c>
      <c r="BJ29" s="4">
        <v>5</v>
      </c>
      <c r="BK29" s="4">
        <v>4</v>
      </c>
      <c r="BL29" s="4">
        <v>4</v>
      </c>
    </row>
    <row r="30" spans="1:65" ht="48.95" customHeight="1" x14ac:dyDescent="0.25">
      <c r="A30" s="57"/>
      <c r="B30" s="59"/>
      <c r="C30" s="21"/>
      <c r="D30" s="24">
        <f t="shared" ca="1" si="15"/>
        <v>6</v>
      </c>
      <c r="E30" s="8">
        <f t="shared" si="15"/>
        <v>0</v>
      </c>
      <c r="F30" s="61"/>
      <c r="G30" s="59"/>
      <c r="H30" s="21"/>
      <c r="I30" s="24">
        <f t="shared" ca="1" si="15"/>
        <v>6</v>
      </c>
      <c r="J30" s="26"/>
      <c r="K30" s="61"/>
      <c r="L30" s="11"/>
      <c r="M30" s="53"/>
      <c r="N30" s="42"/>
      <c r="O30" s="44">
        <f ca="1">D30</f>
        <v>6</v>
      </c>
      <c r="P30" s="43"/>
      <c r="Q30" s="55"/>
      <c r="R30" s="32"/>
      <c r="S30" s="53"/>
      <c r="T30" s="9"/>
      <c r="U30" s="44">
        <f ca="1">IF(AN29="B",I30,"")</f>
        <v>6</v>
      </c>
      <c r="V30" s="33"/>
      <c r="W30" s="55"/>
      <c r="X30" s="32"/>
      <c r="Y30" s="53"/>
      <c r="Z30" s="32"/>
      <c r="AA30" s="44">
        <f ca="1">IF(AN29="B",D30,"")</f>
        <v>6</v>
      </c>
      <c r="AB30" s="49">
        <f ca="1">D30</f>
        <v>6</v>
      </c>
      <c r="AE30" s="4"/>
      <c r="AF30" s="12"/>
      <c r="AI30" s="12"/>
      <c r="AJ30" s="12"/>
      <c r="AK30" s="4"/>
      <c r="AL30" s="12"/>
      <c r="AM30" s="12"/>
      <c r="AX30" s="2"/>
      <c r="AY30" s="12"/>
      <c r="BA30" s="12"/>
      <c r="BB30" s="12"/>
      <c r="BC30" s="12"/>
      <c r="BD30" s="4"/>
      <c r="BF30" s="2">
        <f t="shared" ca="1" si="1"/>
        <v>0.1981100605990932</v>
      </c>
      <c r="BG30" s="12">
        <f t="shared" ca="1" si="2"/>
        <v>30</v>
      </c>
      <c r="BI30" s="4">
        <v>30</v>
      </c>
      <c r="BJ30" s="4">
        <v>6</v>
      </c>
      <c r="BK30" s="4">
        <v>1</v>
      </c>
      <c r="BL30" s="4">
        <v>1</v>
      </c>
    </row>
    <row r="31" spans="1:65" ht="48.95" customHeight="1" x14ac:dyDescent="0.55000000000000004">
      <c r="A31" s="56" t="str">
        <f t="shared" ref="A31:K32" si="16">A8</f>
        <v>(3)</v>
      </c>
      <c r="B31" s="58">
        <f t="shared" ca="1" si="16"/>
        <v>5</v>
      </c>
      <c r="C31" s="20"/>
      <c r="D31" s="23">
        <f t="shared" ca="1" si="16"/>
        <v>4</v>
      </c>
      <c r="E31" s="22">
        <f t="shared" si="16"/>
        <v>0</v>
      </c>
      <c r="F31" s="60" t="str">
        <f t="shared" si="16"/>
        <v>－</v>
      </c>
      <c r="G31" s="58">
        <f t="shared" ca="1" si="16"/>
        <v>0</v>
      </c>
      <c r="H31" s="20"/>
      <c r="I31" s="23">
        <f t="shared" ca="1" si="16"/>
        <v>3</v>
      </c>
      <c r="J31" s="25"/>
      <c r="K31" s="60" t="str">
        <f t="shared" si="16"/>
        <v>＝</v>
      </c>
      <c r="L31" s="7"/>
      <c r="M31" s="52">
        <f ca="1">IF(AN31="B",B31-1,B31-G31)</f>
        <v>5</v>
      </c>
      <c r="N31" s="29"/>
      <c r="O31" s="27">
        <f ca="1">IF(AN31="B",D31+D32,D31-I31)</f>
        <v>1</v>
      </c>
      <c r="P31" s="30"/>
      <c r="Q31" s="54" t="str">
        <f ca="1">IF(AN31="B","－","")</f>
        <v/>
      </c>
      <c r="R31" s="28"/>
      <c r="S31" s="52" t="str">
        <f ca="1">IF(AN31="B",G31,"")</f>
        <v/>
      </c>
      <c r="T31" s="6"/>
      <c r="U31" s="27" t="str">
        <f ca="1">IF(AN31="B",I31,"")</f>
        <v/>
      </c>
      <c r="V31" s="31"/>
      <c r="W31" s="54" t="str">
        <f ca="1">IF(AN31="B","＝","")</f>
        <v/>
      </c>
      <c r="X31" s="28"/>
      <c r="Y31" s="52" t="str">
        <f ca="1">IF(AN31="B",M31-S31,"")</f>
        <v/>
      </c>
      <c r="Z31" s="28"/>
      <c r="AA31" s="27" t="str">
        <f ca="1">IF(AN31="B",O31-U31,"")</f>
        <v/>
      </c>
      <c r="AB31" s="48" t="e">
        <f ca="1">MOD(W31,W32)</f>
        <v>#VALUE!</v>
      </c>
      <c r="AE31" s="12" t="s">
        <v>21</v>
      </c>
      <c r="AF31" s="12">
        <f ca="1">B31-G31</f>
        <v>5</v>
      </c>
      <c r="AG31" s="39" t="str">
        <f ca="1">IF(AF31=0,"B","A")</f>
        <v>A</v>
      </c>
      <c r="AI31" s="12">
        <f ca="1">D32</f>
        <v>5</v>
      </c>
      <c r="AJ31" s="12">
        <f ca="1">D31-I31</f>
        <v>1</v>
      </c>
      <c r="AK31" s="4"/>
      <c r="AL31" s="40" t="str">
        <f ca="1">IF(AJ31&gt;0,"A",IF(AJ31&lt;0,"B","C"))</f>
        <v>A</v>
      </c>
      <c r="AM31" s="12" t="str">
        <f ca="1">AG31&amp;AL31</f>
        <v>AA</v>
      </c>
      <c r="AN31" s="41" t="str">
        <f ca="1">IF(AM31="AA","A",IF(AM31="AB","B",IF(AM31="AC","C",IF(AM31="BA","D",IF(AM31="BB","E","F")))))</f>
        <v>A</v>
      </c>
      <c r="AX31" s="2"/>
      <c r="AY31" s="12"/>
      <c r="BA31" s="12"/>
      <c r="BB31" s="12"/>
      <c r="BC31" s="12"/>
      <c r="BD31" s="4"/>
      <c r="BF31" s="2">
        <f t="shared" ca="1" si="1"/>
        <v>0.28329604381993478</v>
      </c>
      <c r="BG31" s="12">
        <f t="shared" ca="1" si="2"/>
        <v>25</v>
      </c>
      <c r="BI31" s="4">
        <v>31</v>
      </c>
      <c r="BJ31" s="4">
        <v>6</v>
      </c>
      <c r="BK31" s="4">
        <v>1</v>
      </c>
      <c r="BL31" s="4">
        <v>2</v>
      </c>
      <c r="BM31" s="4"/>
    </row>
    <row r="32" spans="1:65" ht="48.95" customHeight="1" x14ac:dyDescent="0.25">
      <c r="A32" s="57"/>
      <c r="B32" s="59"/>
      <c r="C32" s="21"/>
      <c r="D32" s="24">
        <f t="shared" ca="1" si="16"/>
        <v>5</v>
      </c>
      <c r="E32" s="8">
        <f t="shared" si="16"/>
        <v>0</v>
      </c>
      <c r="F32" s="61"/>
      <c r="G32" s="59"/>
      <c r="H32" s="21"/>
      <c r="I32" s="24">
        <f t="shared" ca="1" si="16"/>
        <v>5</v>
      </c>
      <c r="J32" s="26"/>
      <c r="K32" s="61"/>
      <c r="L32" s="11"/>
      <c r="M32" s="53"/>
      <c r="N32" s="42"/>
      <c r="O32" s="44">
        <f ca="1">D32</f>
        <v>5</v>
      </c>
      <c r="P32" s="43"/>
      <c r="Q32" s="55"/>
      <c r="R32" s="32"/>
      <c r="S32" s="53"/>
      <c r="T32" s="9"/>
      <c r="U32" s="44" t="str">
        <f ca="1">IF(AN31="B",I32,"")</f>
        <v/>
      </c>
      <c r="V32" s="33"/>
      <c r="W32" s="55"/>
      <c r="X32" s="32"/>
      <c r="Y32" s="53"/>
      <c r="Z32" s="32"/>
      <c r="AA32" s="44" t="str">
        <f ca="1">IF(AN31="B",D32,"")</f>
        <v/>
      </c>
      <c r="AB32" s="49">
        <f ca="1">D32</f>
        <v>5</v>
      </c>
      <c r="AE32" s="4"/>
      <c r="AF32" s="12"/>
      <c r="AI32" s="12"/>
      <c r="AJ32" s="12"/>
      <c r="AK32" s="4"/>
      <c r="AL32" s="12"/>
      <c r="AM32" s="12"/>
      <c r="AX32" s="2"/>
      <c r="AY32" s="12"/>
      <c r="BA32" s="12"/>
      <c r="BB32" s="12"/>
      <c r="BC32" s="12"/>
      <c r="BD32" s="4"/>
      <c r="BF32" s="2">
        <f t="shared" ca="1" si="1"/>
        <v>0.64944260049857927</v>
      </c>
      <c r="BG32" s="12">
        <f t="shared" ca="1" si="2"/>
        <v>14</v>
      </c>
      <c r="BI32" s="4">
        <v>32</v>
      </c>
      <c r="BJ32" s="4">
        <v>6</v>
      </c>
      <c r="BK32" s="4">
        <v>1</v>
      </c>
      <c r="BL32" s="4">
        <v>3</v>
      </c>
      <c r="BM32" s="4"/>
    </row>
    <row r="33" spans="1:65" ht="48.95" customHeight="1" x14ac:dyDescent="0.55000000000000004">
      <c r="A33" s="56" t="str">
        <f t="shared" ref="A33:K34" si="17">A10</f>
        <v>(4)</v>
      </c>
      <c r="B33" s="58">
        <f t="shared" ca="1" si="17"/>
        <v>2</v>
      </c>
      <c r="C33" s="20"/>
      <c r="D33" s="23">
        <f t="shared" ca="1" si="17"/>
        <v>1</v>
      </c>
      <c r="E33" s="22">
        <f t="shared" si="17"/>
        <v>0</v>
      </c>
      <c r="F33" s="60" t="str">
        <f t="shared" si="17"/>
        <v>－</v>
      </c>
      <c r="G33" s="58">
        <f t="shared" ca="1" si="17"/>
        <v>0</v>
      </c>
      <c r="H33" s="20"/>
      <c r="I33" s="23">
        <f t="shared" ca="1" si="17"/>
        <v>3</v>
      </c>
      <c r="J33" s="25"/>
      <c r="K33" s="60" t="str">
        <f t="shared" si="17"/>
        <v>＝</v>
      </c>
      <c r="L33" s="7"/>
      <c r="M33" s="52">
        <f ca="1">IF(AN33="B",B33-1,B33-G33)</f>
        <v>1</v>
      </c>
      <c r="N33" s="29"/>
      <c r="O33" s="27">
        <f ca="1">IF(AN33="B",D33+D34,D33-I33)</f>
        <v>7</v>
      </c>
      <c r="P33" s="30"/>
      <c r="Q33" s="54" t="str">
        <f ca="1">IF(AN33="B","－","")</f>
        <v>－</v>
      </c>
      <c r="R33" s="28"/>
      <c r="S33" s="52">
        <f ca="1">IF(AN33="B",G33,"")</f>
        <v>0</v>
      </c>
      <c r="T33" s="6"/>
      <c r="U33" s="27">
        <f ca="1">IF(AN33="B",I33,"")</f>
        <v>3</v>
      </c>
      <c r="V33" s="31"/>
      <c r="W33" s="54" t="str">
        <f ca="1">IF(AN33="B","＝","")</f>
        <v>＝</v>
      </c>
      <c r="X33" s="28"/>
      <c r="Y33" s="52">
        <f ca="1">IF(AN33="B",M33-S33,"")</f>
        <v>1</v>
      </c>
      <c r="Z33" s="28"/>
      <c r="AA33" s="27">
        <f ca="1">IF(AN33="B",O33-U33,"")</f>
        <v>4</v>
      </c>
      <c r="AB33" s="48" t="e">
        <f ca="1">MOD(W33,W34)</f>
        <v>#VALUE!</v>
      </c>
      <c r="AE33" s="12" t="s">
        <v>22</v>
      </c>
      <c r="AF33" s="12">
        <f ca="1">B33-G33</f>
        <v>2</v>
      </c>
      <c r="AG33" s="39" t="str">
        <f ca="1">IF(AF33=0,"B","A")</f>
        <v>A</v>
      </c>
      <c r="AI33" s="12">
        <f ca="1">D34</f>
        <v>6</v>
      </c>
      <c r="AJ33" s="12">
        <f ca="1">D33-I33</f>
        <v>-2</v>
      </c>
      <c r="AK33" s="4"/>
      <c r="AL33" s="40" t="str">
        <f ca="1">IF(AJ33&gt;0,"A",IF(AJ33&lt;0,"B","C"))</f>
        <v>B</v>
      </c>
      <c r="AM33" s="12" t="str">
        <f ca="1">AG33&amp;AL33</f>
        <v>AB</v>
      </c>
      <c r="AN33" s="41" t="str">
        <f ca="1">IF(AM33="AA","A",IF(AM33="AB","B",IF(AM33="AC","C",IF(AM33="BA","D",IF(AM33="BB","E","F")))))</f>
        <v>B</v>
      </c>
      <c r="AX33" s="2"/>
      <c r="AY33" s="12"/>
      <c r="BA33" s="12"/>
      <c r="BB33" s="12"/>
      <c r="BC33" s="12"/>
      <c r="BD33" s="4"/>
      <c r="BF33" s="2">
        <f t="shared" ca="1" si="1"/>
        <v>0.6664787746360622</v>
      </c>
      <c r="BG33" s="12">
        <f t="shared" ca="1" si="2"/>
        <v>13</v>
      </c>
      <c r="BI33" s="4">
        <v>33</v>
      </c>
      <c r="BJ33" s="4">
        <v>6</v>
      </c>
      <c r="BK33" s="4">
        <v>1</v>
      </c>
      <c r="BL33" s="4">
        <v>4</v>
      </c>
      <c r="BM33" s="4"/>
    </row>
    <row r="34" spans="1:65" ht="48.95" customHeight="1" x14ac:dyDescent="0.25">
      <c r="A34" s="57"/>
      <c r="B34" s="59"/>
      <c r="C34" s="21"/>
      <c r="D34" s="24">
        <f t="shared" ca="1" si="17"/>
        <v>6</v>
      </c>
      <c r="E34" s="8">
        <f t="shared" si="17"/>
        <v>0</v>
      </c>
      <c r="F34" s="61"/>
      <c r="G34" s="59"/>
      <c r="H34" s="21"/>
      <c r="I34" s="24">
        <f t="shared" ca="1" si="17"/>
        <v>6</v>
      </c>
      <c r="J34" s="26"/>
      <c r="K34" s="61"/>
      <c r="L34" s="11"/>
      <c r="M34" s="53"/>
      <c r="N34" s="42"/>
      <c r="O34" s="44">
        <f ca="1">D34</f>
        <v>6</v>
      </c>
      <c r="P34" s="43"/>
      <c r="Q34" s="55"/>
      <c r="R34" s="32"/>
      <c r="S34" s="53"/>
      <c r="T34" s="9"/>
      <c r="U34" s="44">
        <f ca="1">IF(AN33="B",I34,"")</f>
        <v>6</v>
      </c>
      <c r="V34" s="33"/>
      <c r="W34" s="55"/>
      <c r="X34" s="32"/>
      <c r="Y34" s="53"/>
      <c r="Z34" s="32"/>
      <c r="AA34" s="44">
        <f ca="1">IF(AN33="B",D34,"")</f>
        <v>6</v>
      </c>
      <c r="AB34" s="49">
        <f ca="1">D34</f>
        <v>6</v>
      </c>
      <c r="AE34" s="4"/>
      <c r="AF34" s="12"/>
      <c r="AI34" s="12"/>
      <c r="AJ34" s="12"/>
      <c r="AK34" s="4"/>
      <c r="AL34" s="12"/>
      <c r="AM34" s="12"/>
      <c r="AX34" s="2"/>
      <c r="AY34" s="12"/>
      <c r="BA34" s="12"/>
      <c r="BB34" s="12"/>
      <c r="BC34" s="12"/>
      <c r="BD34" s="4"/>
      <c r="BF34" s="2">
        <f t="shared" ca="1" si="1"/>
        <v>0.88961693409514675</v>
      </c>
      <c r="BG34" s="12">
        <f t="shared" ca="1" si="2"/>
        <v>5</v>
      </c>
      <c r="BI34" s="4">
        <v>34</v>
      </c>
      <c r="BJ34" s="4">
        <v>6</v>
      </c>
      <c r="BK34" s="4">
        <v>1</v>
      </c>
      <c r="BL34" s="4">
        <v>5</v>
      </c>
      <c r="BM34" s="4"/>
    </row>
    <row r="35" spans="1:65" ht="48.95" customHeight="1" x14ac:dyDescent="0.55000000000000004">
      <c r="A35" s="56" t="str">
        <f t="shared" ref="A35:K36" si="18">A12</f>
        <v>(5)</v>
      </c>
      <c r="B35" s="58">
        <f t="shared" ca="1" si="18"/>
        <v>6</v>
      </c>
      <c r="C35" s="20"/>
      <c r="D35" s="23">
        <f t="shared" ca="1" si="18"/>
        <v>3</v>
      </c>
      <c r="E35" s="22">
        <f t="shared" si="18"/>
        <v>0</v>
      </c>
      <c r="F35" s="60" t="str">
        <f t="shared" si="18"/>
        <v>－</v>
      </c>
      <c r="G35" s="58">
        <f t="shared" ca="1" si="18"/>
        <v>0</v>
      </c>
      <c r="H35" s="20"/>
      <c r="I35" s="23">
        <f t="shared" ca="1" si="18"/>
        <v>1</v>
      </c>
      <c r="J35" s="25"/>
      <c r="K35" s="60" t="str">
        <f t="shared" si="18"/>
        <v>＝</v>
      </c>
      <c r="L35" s="7"/>
      <c r="M35" s="52">
        <f ca="1">IF(AN35="B",B35-1,B35-G35)</f>
        <v>6</v>
      </c>
      <c r="N35" s="29"/>
      <c r="O35" s="27">
        <f ca="1">IF(AN35="B",D35+D36,D35-I35)</f>
        <v>2</v>
      </c>
      <c r="P35" s="30"/>
      <c r="Q35" s="54" t="str">
        <f ca="1">IF(AN35="B","－","")</f>
        <v/>
      </c>
      <c r="R35" s="28"/>
      <c r="S35" s="52" t="str">
        <f ca="1">IF(AN35="B",G35,"")</f>
        <v/>
      </c>
      <c r="T35" s="6"/>
      <c r="U35" s="27" t="str">
        <f ca="1">IF(AN35="B",I35,"")</f>
        <v/>
      </c>
      <c r="V35" s="31"/>
      <c r="W35" s="54" t="str">
        <f ca="1">IF(AN35="B","＝","")</f>
        <v/>
      </c>
      <c r="X35" s="28"/>
      <c r="Y35" s="52" t="str">
        <f ca="1">IF(AN35="B",M35-S35,"")</f>
        <v/>
      </c>
      <c r="Z35" s="28"/>
      <c r="AA35" s="27" t="str">
        <f ca="1">IF(AN35="B",O35-U35,"")</f>
        <v/>
      </c>
      <c r="AB35" s="48" t="e">
        <f ca="1">MOD(W35,W36)</f>
        <v>#VALUE!</v>
      </c>
      <c r="AE35" s="12" t="s">
        <v>23</v>
      </c>
      <c r="AF35" s="12">
        <f ca="1">B35-G35</f>
        <v>6</v>
      </c>
      <c r="AG35" s="39" t="str">
        <f ca="1">IF(AF35=0,"B","A")</f>
        <v>A</v>
      </c>
      <c r="AI35" s="12">
        <f ca="1">D36</f>
        <v>6</v>
      </c>
      <c r="AJ35" s="12">
        <f ca="1">D35-I35</f>
        <v>2</v>
      </c>
      <c r="AK35" s="4"/>
      <c r="AL35" s="40" t="str">
        <f ca="1">IF(AJ35&gt;0,"A",IF(AJ35&lt;0,"B","C"))</f>
        <v>A</v>
      </c>
      <c r="AM35" s="12" t="str">
        <f ca="1">AG35&amp;AL35</f>
        <v>AA</v>
      </c>
      <c r="AN35" s="41" t="str">
        <f ca="1">IF(AM35="AA","A",IF(AM35="AB","B",IF(AM35="AC","C",IF(AM35="BA","D",IF(AM35="BB","E","F")))))</f>
        <v>A</v>
      </c>
      <c r="AX35" s="2"/>
      <c r="AY35" s="12"/>
      <c r="BA35" s="12"/>
      <c r="BB35" s="12"/>
      <c r="BC35" s="12"/>
      <c r="BD35" s="4"/>
      <c r="BF35" s="2">
        <f t="shared" ca="1" si="1"/>
        <v>0.66775035679634065</v>
      </c>
      <c r="BG35" s="12">
        <f t="shared" ca="1" si="2"/>
        <v>12</v>
      </c>
      <c r="BI35" s="4">
        <v>35</v>
      </c>
      <c r="BJ35" s="4">
        <v>6</v>
      </c>
      <c r="BK35" s="4">
        <v>2</v>
      </c>
      <c r="BL35" s="4">
        <v>1</v>
      </c>
      <c r="BM35" s="4"/>
    </row>
    <row r="36" spans="1:65" ht="48.95" customHeight="1" x14ac:dyDescent="0.25">
      <c r="A36" s="57"/>
      <c r="B36" s="59"/>
      <c r="C36" s="21"/>
      <c r="D36" s="24">
        <f t="shared" ca="1" si="18"/>
        <v>6</v>
      </c>
      <c r="E36" s="8">
        <f t="shared" si="18"/>
        <v>0</v>
      </c>
      <c r="F36" s="61"/>
      <c r="G36" s="59"/>
      <c r="H36" s="21"/>
      <c r="I36" s="24">
        <f t="shared" ca="1" si="18"/>
        <v>6</v>
      </c>
      <c r="J36" s="26"/>
      <c r="K36" s="61"/>
      <c r="L36" s="11"/>
      <c r="M36" s="53"/>
      <c r="N36" s="42"/>
      <c r="O36" s="44">
        <f ca="1">D36</f>
        <v>6</v>
      </c>
      <c r="P36" s="43"/>
      <c r="Q36" s="55"/>
      <c r="R36" s="32"/>
      <c r="S36" s="53"/>
      <c r="T36" s="9"/>
      <c r="U36" s="44" t="str">
        <f ca="1">IF(AN35="B",I36,"")</f>
        <v/>
      </c>
      <c r="V36" s="33"/>
      <c r="W36" s="55"/>
      <c r="X36" s="32"/>
      <c r="Y36" s="53"/>
      <c r="Z36" s="32"/>
      <c r="AA36" s="44" t="str">
        <f ca="1">IF(AN35="B",D36,"")</f>
        <v/>
      </c>
      <c r="AB36" s="49">
        <f ca="1">D36</f>
        <v>6</v>
      </c>
      <c r="AE36" s="4"/>
      <c r="AF36" s="12"/>
      <c r="AI36" s="12"/>
      <c r="AJ36" s="12"/>
      <c r="AK36" s="4"/>
      <c r="AL36" s="12"/>
      <c r="AM36" s="12"/>
      <c r="AX36" s="2"/>
      <c r="AY36" s="12"/>
      <c r="BA36" s="12"/>
      <c r="BB36" s="12"/>
      <c r="BC36" s="12"/>
      <c r="BD36" s="4"/>
      <c r="BF36" s="2">
        <f t="shared" ca="1" si="1"/>
        <v>0.88269368003890414</v>
      </c>
      <c r="BG36" s="12">
        <f t="shared" ca="1" si="2"/>
        <v>6</v>
      </c>
      <c r="BI36" s="4">
        <v>36</v>
      </c>
      <c r="BJ36" s="4">
        <v>6</v>
      </c>
      <c r="BK36" s="4">
        <v>2</v>
      </c>
      <c r="BL36" s="4">
        <v>2</v>
      </c>
      <c r="BM36" s="4"/>
    </row>
    <row r="37" spans="1:65" ht="48.95" customHeight="1" x14ac:dyDescent="0.55000000000000004">
      <c r="A37" s="56" t="str">
        <f t="shared" ref="A37:K38" si="19">A14</f>
        <v>(6)</v>
      </c>
      <c r="B37" s="58">
        <f t="shared" ca="1" si="19"/>
        <v>4</v>
      </c>
      <c r="C37" s="20"/>
      <c r="D37" s="23">
        <f t="shared" ca="1" si="19"/>
        <v>1</v>
      </c>
      <c r="E37" s="22">
        <f t="shared" si="19"/>
        <v>0</v>
      </c>
      <c r="F37" s="60" t="str">
        <f t="shared" si="19"/>
        <v>－</v>
      </c>
      <c r="G37" s="58">
        <f t="shared" ca="1" si="19"/>
        <v>0</v>
      </c>
      <c r="H37" s="20"/>
      <c r="I37" s="23">
        <f t="shared" ca="1" si="19"/>
        <v>3</v>
      </c>
      <c r="J37" s="25"/>
      <c r="K37" s="60" t="str">
        <f t="shared" si="19"/>
        <v>＝</v>
      </c>
      <c r="L37" s="7"/>
      <c r="M37" s="52">
        <f ca="1">IF(AN37="B",B37-1,B37-G37)</f>
        <v>3</v>
      </c>
      <c r="N37" s="29"/>
      <c r="O37" s="27">
        <f ca="1">IF(AN37="B",D37+D38,D37-I37)</f>
        <v>5</v>
      </c>
      <c r="P37" s="30"/>
      <c r="Q37" s="54" t="str">
        <f ca="1">IF(AN37="B","－","")</f>
        <v>－</v>
      </c>
      <c r="R37" s="28"/>
      <c r="S37" s="52">
        <f ca="1">IF(AN37="B",G37,"")</f>
        <v>0</v>
      </c>
      <c r="T37" s="6"/>
      <c r="U37" s="27">
        <f ca="1">IF(AN37="B",I37,"")</f>
        <v>3</v>
      </c>
      <c r="V37" s="31"/>
      <c r="W37" s="54" t="str">
        <f ca="1">IF(AN37="B","＝","")</f>
        <v>＝</v>
      </c>
      <c r="X37" s="28"/>
      <c r="Y37" s="52">
        <f ca="1">IF(AN37="B",M37-S37,"")</f>
        <v>3</v>
      </c>
      <c r="Z37" s="28"/>
      <c r="AA37" s="27">
        <f ca="1">IF(AN37="B",O37-U37,"")</f>
        <v>2</v>
      </c>
      <c r="AB37" s="48" t="e">
        <f ca="1">MOD(W37,W38)</f>
        <v>#VALUE!</v>
      </c>
      <c r="AE37" s="12" t="s">
        <v>24</v>
      </c>
      <c r="AF37" s="12">
        <f ca="1">B37-G37</f>
        <v>4</v>
      </c>
      <c r="AG37" s="39" t="str">
        <f ca="1">IF(AF37=0,"B","A")</f>
        <v>A</v>
      </c>
      <c r="AI37" s="12">
        <f ca="1">D38</f>
        <v>4</v>
      </c>
      <c r="AJ37" s="12">
        <f ca="1">D37-I37</f>
        <v>-2</v>
      </c>
      <c r="AK37" s="4"/>
      <c r="AL37" s="40" t="str">
        <f ca="1">IF(AJ37&gt;0,"A",IF(AJ37&lt;0,"B","C"))</f>
        <v>B</v>
      </c>
      <c r="AM37" s="12" t="str">
        <f ca="1">AG37&amp;AL37</f>
        <v>AB</v>
      </c>
      <c r="AN37" s="41" t="str">
        <f ca="1">IF(AM37="AA","A",IF(AM37="AB","B",IF(AM37="AC","C",IF(AM37="BA","D",IF(AM37="BB","E","F")))))</f>
        <v>B</v>
      </c>
      <c r="AX37" s="2"/>
      <c r="AY37" s="12"/>
      <c r="BA37" s="4"/>
      <c r="BB37" s="4"/>
      <c r="BC37" s="4"/>
      <c r="BD37" s="4"/>
      <c r="BF37" s="2">
        <f t="shared" ca="1" si="1"/>
        <v>0.13848472258175026</v>
      </c>
      <c r="BG37" s="12">
        <f t="shared" ca="1" si="2"/>
        <v>35</v>
      </c>
      <c r="BI37" s="4">
        <v>37</v>
      </c>
      <c r="BJ37" s="4">
        <v>6</v>
      </c>
      <c r="BK37" s="4">
        <v>2</v>
      </c>
      <c r="BL37" s="4">
        <v>3</v>
      </c>
      <c r="BM37" s="4"/>
    </row>
    <row r="38" spans="1:65" ht="48.95" customHeight="1" x14ac:dyDescent="0.25">
      <c r="A38" s="57"/>
      <c r="B38" s="59"/>
      <c r="C38" s="21"/>
      <c r="D38" s="24">
        <f t="shared" ca="1" si="19"/>
        <v>4</v>
      </c>
      <c r="E38" s="8">
        <f t="shared" si="19"/>
        <v>0</v>
      </c>
      <c r="F38" s="61"/>
      <c r="G38" s="59"/>
      <c r="H38" s="21"/>
      <c r="I38" s="24">
        <f t="shared" ca="1" si="19"/>
        <v>4</v>
      </c>
      <c r="J38" s="26"/>
      <c r="K38" s="61"/>
      <c r="L38" s="11"/>
      <c r="M38" s="53"/>
      <c r="N38" s="42"/>
      <c r="O38" s="44">
        <f ca="1">D38</f>
        <v>4</v>
      </c>
      <c r="P38" s="43"/>
      <c r="Q38" s="55"/>
      <c r="R38" s="32"/>
      <c r="S38" s="53"/>
      <c r="T38" s="9"/>
      <c r="U38" s="44">
        <f ca="1">IF(AN37="B",I38,"")</f>
        <v>4</v>
      </c>
      <c r="V38" s="33"/>
      <c r="W38" s="55"/>
      <c r="X38" s="32"/>
      <c r="Y38" s="53"/>
      <c r="Z38" s="32"/>
      <c r="AA38" s="44">
        <f ca="1">IF(AN37="B",D38,"")</f>
        <v>4</v>
      </c>
      <c r="AB38" s="49">
        <f ca="1">D38</f>
        <v>4</v>
      </c>
      <c r="AE38" s="4"/>
      <c r="AF38" s="12"/>
      <c r="AI38" s="12"/>
      <c r="AJ38" s="12"/>
      <c r="AK38" s="4"/>
      <c r="AL38" s="12"/>
      <c r="AM38" s="12"/>
      <c r="AX38" s="2"/>
      <c r="AY38" s="12"/>
      <c r="BA38" s="4"/>
      <c r="BB38" s="4"/>
      <c r="BC38" s="4"/>
      <c r="BD38" s="4"/>
      <c r="BF38" s="2">
        <f t="shared" ca="1" si="1"/>
        <v>0.14452232357325523</v>
      </c>
      <c r="BG38" s="12">
        <f t="shared" ca="1" si="2"/>
        <v>34</v>
      </c>
      <c r="BI38" s="4">
        <v>38</v>
      </c>
      <c r="BJ38" s="4">
        <v>6</v>
      </c>
      <c r="BK38" s="4">
        <v>2</v>
      </c>
      <c r="BL38" s="4">
        <v>4</v>
      </c>
      <c r="BM38" s="4"/>
    </row>
    <row r="39" spans="1:65" ht="48.95" customHeight="1" x14ac:dyDescent="0.55000000000000004">
      <c r="A39" s="56" t="str">
        <f t="shared" ref="A39:K40" si="20">A16</f>
        <v>(7)</v>
      </c>
      <c r="B39" s="58">
        <f t="shared" ca="1" si="20"/>
        <v>3</v>
      </c>
      <c r="C39" s="20"/>
      <c r="D39" s="23">
        <f t="shared" ca="1" si="20"/>
        <v>2</v>
      </c>
      <c r="E39" s="22">
        <f t="shared" si="20"/>
        <v>0</v>
      </c>
      <c r="F39" s="60" t="str">
        <f t="shared" si="20"/>
        <v>－</v>
      </c>
      <c r="G39" s="58">
        <f t="shared" ca="1" si="20"/>
        <v>0</v>
      </c>
      <c r="H39" s="20"/>
      <c r="I39" s="23">
        <f t="shared" ca="1" si="20"/>
        <v>4</v>
      </c>
      <c r="J39" s="25"/>
      <c r="K39" s="60" t="str">
        <f t="shared" si="20"/>
        <v>＝</v>
      </c>
      <c r="L39" s="7"/>
      <c r="M39" s="52">
        <f ca="1">IF(AN39="B",B39-1,B39-G39)</f>
        <v>2</v>
      </c>
      <c r="N39" s="29"/>
      <c r="O39" s="27">
        <f ca="1">IF(AN39="B",D39+D40,D39-I39)</f>
        <v>7</v>
      </c>
      <c r="P39" s="30"/>
      <c r="Q39" s="54" t="str">
        <f ca="1">IF(AN39="B","－","")</f>
        <v>－</v>
      </c>
      <c r="R39" s="28"/>
      <c r="S39" s="52">
        <f ca="1">IF(AN39="B",G39,"")</f>
        <v>0</v>
      </c>
      <c r="T39" s="6"/>
      <c r="U39" s="27">
        <f ca="1">IF(AN39="B",I39,"")</f>
        <v>4</v>
      </c>
      <c r="V39" s="31"/>
      <c r="W39" s="54" t="str">
        <f ca="1">IF(AN39="B","＝","")</f>
        <v>＝</v>
      </c>
      <c r="X39" s="28"/>
      <c r="Y39" s="52">
        <f ca="1">IF(AN39="B",M39-S39,"")</f>
        <v>2</v>
      </c>
      <c r="Z39" s="28"/>
      <c r="AA39" s="27">
        <f ca="1">IF(AN39="B",O39-U39,"")</f>
        <v>3</v>
      </c>
      <c r="AB39" s="48" t="e">
        <f ca="1">MOD(W39,W40)</f>
        <v>#VALUE!</v>
      </c>
      <c r="AE39" s="12" t="s">
        <v>25</v>
      </c>
      <c r="AF39" s="12">
        <f ca="1">B39-G39</f>
        <v>3</v>
      </c>
      <c r="AG39" s="39" t="str">
        <f ca="1">IF(AF39=0,"B","A")</f>
        <v>A</v>
      </c>
      <c r="AI39" s="12">
        <f ca="1">D40</f>
        <v>5</v>
      </c>
      <c r="AJ39" s="12">
        <f ca="1">D39-I39</f>
        <v>-2</v>
      </c>
      <c r="AK39" s="4"/>
      <c r="AL39" s="40" t="str">
        <f ca="1">IF(AJ39&gt;0,"A",IF(AJ39&lt;0,"B","C"))</f>
        <v>B</v>
      </c>
      <c r="AM39" s="12" t="str">
        <f ca="1">AG39&amp;AL39</f>
        <v>AB</v>
      </c>
      <c r="AN39" s="41" t="str">
        <f ca="1">IF(AM39="AA","A",IF(AM39="AB","B",IF(AM39="AC","C",IF(AM39="BA","D",IF(AM39="BB","E","F")))))</f>
        <v>B</v>
      </c>
      <c r="AX39" s="2"/>
      <c r="AY39" s="12"/>
      <c r="BA39" s="4"/>
      <c r="BB39" s="4"/>
      <c r="BC39" s="4"/>
      <c r="BD39" s="4"/>
      <c r="BF39" s="2">
        <f t="shared" ca="1" si="1"/>
        <v>0.81300309538417637</v>
      </c>
      <c r="BG39" s="12">
        <f t="shared" ca="1" si="2"/>
        <v>8</v>
      </c>
      <c r="BI39" s="4">
        <v>39</v>
      </c>
      <c r="BJ39" s="4">
        <v>6</v>
      </c>
      <c r="BK39" s="4">
        <v>2</v>
      </c>
      <c r="BL39" s="4">
        <v>5</v>
      </c>
      <c r="BM39" s="4"/>
    </row>
    <row r="40" spans="1:65" ht="48.95" customHeight="1" x14ac:dyDescent="0.25">
      <c r="A40" s="57"/>
      <c r="B40" s="59"/>
      <c r="C40" s="21"/>
      <c r="D40" s="24">
        <f t="shared" ca="1" si="20"/>
        <v>5</v>
      </c>
      <c r="E40" s="8">
        <f t="shared" si="20"/>
        <v>0</v>
      </c>
      <c r="F40" s="61"/>
      <c r="G40" s="59"/>
      <c r="H40" s="21"/>
      <c r="I40" s="24">
        <f t="shared" ca="1" si="20"/>
        <v>5</v>
      </c>
      <c r="J40" s="26"/>
      <c r="K40" s="61"/>
      <c r="L40" s="11"/>
      <c r="M40" s="53"/>
      <c r="N40" s="42"/>
      <c r="O40" s="44">
        <f ca="1">D40</f>
        <v>5</v>
      </c>
      <c r="P40" s="43"/>
      <c r="Q40" s="55"/>
      <c r="R40" s="32"/>
      <c r="S40" s="53"/>
      <c r="T40" s="9"/>
      <c r="U40" s="44">
        <f ca="1">IF(AN39="B",I40,"")</f>
        <v>5</v>
      </c>
      <c r="V40" s="33"/>
      <c r="W40" s="55"/>
      <c r="X40" s="32"/>
      <c r="Y40" s="53"/>
      <c r="Z40" s="32"/>
      <c r="AA40" s="44">
        <f ca="1">IF(AN39="B",D40,"")</f>
        <v>5</v>
      </c>
      <c r="AB40" s="49">
        <f ca="1">D40</f>
        <v>5</v>
      </c>
      <c r="AE40" s="4"/>
      <c r="AF40" s="12"/>
      <c r="AI40" s="12"/>
      <c r="AJ40" s="12"/>
      <c r="AK40" s="4"/>
      <c r="AL40" s="12"/>
      <c r="AM40" s="12"/>
      <c r="AX40" s="2"/>
      <c r="AY40" s="12"/>
      <c r="BA40" s="4"/>
      <c r="BB40" s="4"/>
      <c r="BC40" s="4"/>
      <c r="BD40" s="4"/>
      <c r="BF40" s="2">
        <f t="shared" ca="1" si="1"/>
        <v>0.9414918987243982</v>
      </c>
      <c r="BG40" s="12">
        <f t="shared" ca="1" si="2"/>
        <v>4</v>
      </c>
      <c r="BI40" s="4">
        <v>40</v>
      </c>
      <c r="BJ40" s="4">
        <v>6</v>
      </c>
      <c r="BK40" s="4">
        <v>3</v>
      </c>
      <c r="BL40" s="4">
        <v>1</v>
      </c>
      <c r="BM40" s="4"/>
    </row>
    <row r="41" spans="1:65" ht="48.95" customHeight="1" x14ac:dyDescent="0.55000000000000004">
      <c r="A41" s="56" t="str">
        <f t="shared" ref="A41:K42" si="21">A18</f>
        <v>(8)</v>
      </c>
      <c r="B41" s="58">
        <f t="shared" ca="1" si="21"/>
        <v>1</v>
      </c>
      <c r="C41" s="20"/>
      <c r="D41" s="23">
        <f t="shared" ca="1" si="21"/>
        <v>2</v>
      </c>
      <c r="E41" s="22">
        <f t="shared" si="21"/>
        <v>0</v>
      </c>
      <c r="F41" s="60" t="str">
        <f t="shared" si="21"/>
        <v>－</v>
      </c>
      <c r="G41" s="58">
        <f t="shared" ca="1" si="21"/>
        <v>0</v>
      </c>
      <c r="H41" s="20"/>
      <c r="I41" s="23">
        <f t="shared" ca="1" si="21"/>
        <v>4</v>
      </c>
      <c r="J41" s="25"/>
      <c r="K41" s="60" t="str">
        <f t="shared" si="21"/>
        <v>＝</v>
      </c>
      <c r="L41" s="7"/>
      <c r="M41" s="52">
        <f ca="1">IF(AN41="B",B41-1,B41-G41)</f>
        <v>0</v>
      </c>
      <c r="N41" s="29"/>
      <c r="O41" s="27">
        <f ca="1">IF(AN41="B",D41+D42,D41-I41)</f>
        <v>8</v>
      </c>
      <c r="P41" s="30"/>
      <c r="Q41" s="54" t="str">
        <f ca="1">IF(AN41="B","－","")</f>
        <v>－</v>
      </c>
      <c r="R41" s="28"/>
      <c r="S41" s="52">
        <f ca="1">IF(AN41="B",G41,"")</f>
        <v>0</v>
      </c>
      <c r="T41" s="6"/>
      <c r="U41" s="27">
        <f ca="1">IF(AN41="B",I41,"")</f>
        <v>4</v>
      </c>
      <c r="V41" s="31"/>
      <c r="W41" s="54" t="str">
        <f ca="1">IF(AN41="B","＝","")</f>
        <v>＝</v>
      </c>
      <c r="X41" s="28"/>
      <c r="Y41" s="52">
        <f ca="1">IF(AN41="B",M41-S41,"")</f>
        <v>0</v>
      </c>
      <c r="Z41" s="28"/>
      <c r="AA41" s="27">
        <f ca="1">IF(AN41="B",O41-U41,"")</f>
        <v>4</v>
      </c>
      <c r="AB41" s="48" t="e">
        <f ca="1">MOD(W41,W42)</f>
        <v>#VALUE!</v>
      </c>
      <c r="AE41" s="12" t="s">
        <v>26</v>
      </c>
      <c r="AF41" s="12">
        <f ca="1">B41-G41</f>
        <v>1</v>
      </c>
      <c r="AG41" s="39" t="str">
        <f ca="1">IF(AF41=0,"B","A")</f>
        <v>A</v>
      </c>
      <c r="AI41" s="12">
        <f ca="1">D42</f>
        <v>6</v>
      </c>
      <c r="AJ41" s="12">
        <f ca="1">D41-I41</f>
        <v>-2</v>
      </c>
      <c r="AK41" s="4"/>
      <c r="AL41" s="40" t="str">
        <f ca="1">IF(AJ41&gt;0,"A",IF(AJ41&lt;0,"B","C"))</f>
        <v>B</v>
      </c>
      <c r="AM41" s="12" t="str">
        <f ca="1">AG41&amp;AL41</f>
        <v>AB</v>
      </c>
      <c r="AN41" s="41" t="str">
        <f ca="1">IF(AM41="AA","A",IF(AM41="AB","B",IF(AM41="AC","C",IF(AM41="BA","D",IF(AM41="BB","E","F")))))</f>
        <v>B</v>
      </c>
      <c r="AX41" s="2"/>
      <c r="AY41" s="12"/>
      <c r="BA41" s="4"/>
      <c r="BB41" s="4"/>
      <c r="BC41" s="4"/>
      <c r="BD41" s="4"/>
      <c r="BF41" s="2">
        <f t="shared" ca="1" si="1"/>
        <v>0.14642131502368516</v>
      </c>
      <c r="BG41" s="12">
        <f t="shared" ca="1" si="2"/>
        <v>33</v>
      </c>
      <c r="BI41" s="4">
        <v>41</v>
      </c>
      <c r="BJ41" s="4">
        <v>6</v>
      </c>
      <c r="BK41" s="4">
        <v>3</v>
      </c>
      <c r="BL41" s="4">
        <v>2</v>
      </c>
      <c r="BM41" s="4"/>
    </row>
    <row r="42" spans="1:65" ht="48.95" customHeight="1" x14ac:dyDescent="0.25">
      <c r="A42" s="57"/>
      <c r="B42" s="59"/>
      <c r="C42" s="21"/>
      <c r="D42" s="24">
        <f t="shared" ca="1" si="21"/>
        <v>6</v>
      </c>
      <c r="E42" s="8">
        <f t="shared" si="21"/>
        <v>0</v>
      </c>
      <c r="F42" s="61"/>
      <c r="G42" s="59"/>
      <c r="H42" s="21"/>
      <c r="I42" s="24">
        <f t="shared" ca="1" si="21"/>
        <v>6</v>
      </c>
      <c r="J42" s="26"/>
      <c r="K42" s="61"/>
      <c r="L42" s="11"/>
      <c r="M42" s="53"/>
      <c r="N42" s="42"/>
      <c r="O42" s="44">
        <f ca="1">D42</f>
        <v>6</v>
      </c>
      <c r="P42" s="43"/>
      <c r="Q42" s="55"/>
      <c r="R42" s="32"/>
      <c r="S42" s="53"/>
      <c r="T42" s="9"/>
      <c r="U42" s="44">
        <f ca="1">IF(AN41="B",I42,"")</f>
        <v>6</v>
      </c>
      <c r="V42" s="33"/>
      <c r="W42" s="55"/>
      <c r="X42" s="32"/>
      <c r="Y42" s="53"/>
      <c r="Z42" s="32"/>
      <c r="AA42" s="44">
        <f ca="1">IF(AN41="B",D42,"")</f>
        <v>6</v>
      </c>
      <c r="AB42" s="49">
        <f ca="1">D42</f>
        <v>6</v>
      </c>
      <c r="AE42" s="4"/>
      <c r="AF42" s="36"/>
      <c r="AI42" s="12"/>
      <c r="AJ42" s="12"/>
      <c r="AK42" s="4"/>
      <c r="AL42" s="12"/>
      <c r="AM42" s="12"/>
      <c r="AX42" s="2"/>
      <c r="AY42" s="12"/>
      <c r="BA42" s="4"/>
      <c r="BB42" s="4"/>
      <c r="BC42" s="4"/>
      <c r="BD42" s="4"/>
      <c r="BF42" s="2">
        <f t="shared" ca="1" si="1"/>
        <v>0.27903192541126298</v>
      </c>
      <c r="BG42" s="12">
        <f t="shared" ca="1" si="2"/>
        <v>26</v>
      </c>
      <c r="BI42" s="4">
        <v>42</v>
      </c>
      <c r="BJ42" s="4">
        <v>6</v>
      </c>
      <c r="BK42" s="4">
        <v>3</v>
      </c>
      <c r="BL42" s="4">
        <v>3</v>
      </c>
      <c r="BM42" s="4"/>
    </row>
    <row r="43" spans="1:65" ht="48.95" customHeight="1" x14ac:dyDescent="0.55000000000000004">
      <c r="A43" s="56" t="str">
        <f t="shared" ref="A43:K44" si="22">A20</f>
        <v>(9)</v>
      </c>
      <c r="B43" s="58">
        <f t="shared" ca="1" si="22"/>
        <v>3</v>
      </c>
      <c r="C43" s="20"/>
      <c r="D43" s="23">
        <f t="shared" ca="1" si="22"/>
        <v>1</v>
      </c>
      <c r="E43" s="22">
        <f t="shared" si="22"/>
        <v>0</v>
      </c>
      <c r="F43" s="60" t="str">
        <f t="shared" si="22"/>
        <v>－</v>
      </c>
      <c r="G43" s="58">
        <f t="shared" ca="1" si="22"/>
        <v>0</v>
      </c>
      <c r="H43" s="20"/>
      <c r="I43" s="23">
        <f t="shared" ca="1" si="22"/>
        <v>2</v>
      </c>
      <c r="J43" s="25"/>
      <c r="K43" s="60" t="str">
        <f t="shared" si="22"/>
        <v>＝</v>
      </c>
      <c r="L43" s="7"/>
      <c r="M43" s="52">
        <f ca="1">IF(AN43="B",B43-1,B43-G43)</f>
        <v>2</v>
      </c>
      <c r="N43" s="29"/>
      <c r="O43" s="27">
        <f ca="1">IF(AN43="B",D43+D44,D43-I43)</f>
        <v>7</v>
      </c>
      <c r="P43" s="30"/>
      <c r="Q43" s="54" t="str">
        <f ca="1">IF(AN43="B","－","")</f>
        <v>－</v>
      </c>
      <c r="R43" s="28"/>
      <c r="S43" s="52">
        <f ca="1">IF(AN43="B",G43,"")</f>
        <v>0</v>
      </c>
      <c r="T43" s="6"/>
      <c r="U43" s="27">
        <f ca="1">IF(AN43="B",I43,"")</f>
        <v>2</v>
      </c>
      <c r="V43" s="31"/>
      <c r="W43" s="54" t="str">
        <f ca="1">IF(AN43="B","＝","")</f>
        <v>＝</v>
      </c>
      <c r="X43" s="28"/>
      <c r="Y43" s="52">
        <f ca="1">IF(AN43="B",M43-S43,"")</f>
        <v>2</v>
      </c>
      <c r="Z43" s="28"/>
      <c r="AA43" s="27">
        <f ca="1">IF(AN43="B",O43-U43,"")</f>
        <v>5</v>
      </c>
      <c r="AB43" s="48" t="e">
        <f ca="1">MOD(W43,W44)</f>
        <v>#VALUE!</v>
      </c>
      <c r="AE43" s="12" t="s">
        <v>27</v>
      </c>
      <c r="AF43" s="12">
        <f ca="1">B43-G43</f>
        <v>3</v>
      </c>
      <c r="AG43" s="39" t="str">
        <f ca="1">IF(AF43=0,"B","A")</f>
        <v>A</v>
      </c>
      <c r="AI43" s="12">
        <f ca="1">D44</f>
        <v>6</v>
      </c>
      <c r="AJ43" s="12">
        <f ca="1">D43-I43</f>
        <v>-1</v>
      </c>
      <c r="AK43" s="4"/>
      <c r="AL43" s="40" t="str">
        <f ca="1">IF(AJ43&gt;0,"A",IF(AJ43&lt;0,"B","C"))</f>
        <v>B</v>
      </c>
      <c r="AM43" s="12" t="str">
        <f ca="1">AG43&amp;AL43</f>
        <v>AB</v>
      </c>
      <c r="AN43" s="41" t="str">
        <f ca="1">IF(AM43="AA","A",IF(AM43="AB","B",IF(AM43="AC","C",IF(AM43="BA","D",IF(AM43="BB","E","F")))))</f>
        <v>B</v>
      </c>
      <c r="AX43" s="2"/>
      <c r="AY43" s="12"/>
      <c r="BA43" s="4"/>
      <c r="BB43" s="4"/>
      <c r="BC43" s="4"/>
      <c r="BD43" s="4"/>
      <c r="BF43" s="2"/>
      <c r="BG43" s="12"/>
      <c r="BI43" s="4"/>
      <c r="BJ43" s="4">
        <v>6</v>
      </c>
      <c r="BK43" s="4">
        <v>3</v>
      </c>
      <c r="BL43" s="4">
        <v>4</v>
      </c>
      <c r="BM43" s="4"/>
    </row>
    <row r="44" spans="1:65" ht="48.95" customHeight="1" x14ac:dyDescent="0.25">
      <c r="A44" s="57"/>
      <c r="B44" s="59"/>
      <c r="C44" s="21"/>
      <c r="D44" s="24">
        <f t="shared" ca="1" si="22"/>
        <v>6</v>
      </c>
      <c r="E44" s="8">
        <f t="shared" si="22"/>
        <v>0</v>
      </c>
      <c r="F44" s="61"/>
      <c r="G44" s="59"/>
      <c r="H44" s="21"/>
      <c r="I44" s="24">
        <f t="shared" ca="1" si="22"/>
        <v>6</v>
      </c>
      <c r="J44" s="26"/>
      <c r="K44" s="61"/>
      <c r="L44" s="11"/>
      <c r="M44" s="53"/>
      <c r="N44" s="42"/>
      <c r="O44" s="44">
        <f ca="1">D44</f>
        <v>6</v>
      </c>
      <c r="P44" s="43"/>
      <c r="Q44" s="55"/>
      <c r="R44" s="32"/>
      <c r="S44" s="53"/>
      <c r="T44" s="9"/>
      <c r="U44" s="44">
        <f ca="1">IF(AN43="B",I44,"")</f>
        <v>6</v>
      </c>
      <c r="V44" s="33"/>
      <c r="W44" s="55"/>
      <c r="X44" s="32"/>
      <c r="Y44" s="53"/>
      <c r="Z44" s="32"/>
      <c r="AA44" s="44">
        <f ca="1">IF(AN43="B",D44,"")</f>
        <v>6</v>
      </c>
      <c r="AB44" s="49">
        <f ca="1">D44</f>
        <v>6</v>
      </c>
      <c r="AE44" s="4"/>
      <c r="AF44" s="36"/>
      <c r="AX44" s="2"/>
      <c r="AY44" s="12"/>
      <c r="BA44" s="4"/>
      <c r="BB44" s="4"/>
      <c r="BC44" s="4"/>
      <c r="BD44" s="4"/>
      <c r="BF44" s="2"/>
      <c r="BG44" s="12"/>
      <c r="BI44" s="4"/>
      <c r="BJ44" s="4">
        <v>6</v>
      </c>
      <c r="BK44" s="4">
        <v>3</v>
      </c>
      <c r="BL44" s="4">
        <v>5</v>
      </c>
      <c r="BM44" s="4"/>
    </row>
    <row r="45" spans="1:65" ht="48.95" customHeight="1" x14ac:dyDescent="0.55000000000000004">
      <c r="A45" s="56" t="str">
        <f t="shared" ref="A45:K46" si="23">A22</f>
        <v>(10)</v>
      </c>
      <c r="B45" s="58">
        <f t="shared" ca="1" si="23"/>
        <v>5</v>
      </c>
      <c r="C45" s="20"/>
      <c r="D45" s="23">
        <f t="shared" ca="1" si="23"/>
        <v>2</v>
      </c>
      <c r="E45" s="22">
        <f t="shared" si="23"/>
        <v>0</v>
      </c>
      <c r="F45" s="60" t="str">
        <f t="shared" si="23"/>
        <v>－</v>
      </c>
      <c r="G45" s="58">
        <f t="shared" ca="1" si="23"/>
        <v>0</v>
      </c>
      <c r="H45" s="20"/>
      <c r="I45" s="23">
        <f t="shared" ca="1" si="23"/>
        <v>2</v>
      </c>
      <c r="J45" s="25"/>
      <c r="K45" s="60" t="str">
        <f t="shared" si="23"/>
        <v>＝</v>
      </c>
      <c r="L45" s="7"/>
      <c r="M45" s="52">
        <f ca="1">IF(AN45="B",B45-1,B45-G45)</f>
        <v>5</v>
      </c>
      <c r="N45" s="29"/>
      <c r="O45" s="27">
        <f ca="1">IF(AN45="B",D45+D46,D45-I45)</f>
        <v>0</v>
      </c>
      <c r="P45" s="30"/>
      <c r="Q45" s="54" t="str">
        <f ca="1">IF(AN45="B","－","")</f>
        <v/>
      </c>
      <c r="R45" s="28"/>
      <c r="S45" s="52" t="str">
        <f ca="1">IF(AN45="B",G45,"")</f>
        <v/>
      </c>
      <c r="T45" s="6"/>
      <c r="U45" s="27" t="str">
        <f ca="1">IF(AN45="B",I45,"")</f>
        <v/>
      </c>
      <c r="V45" s="31"/>
      <c r="W45" s="54" t="str">
        <f ca="1">IF(AN45="B","＝","")</f>
        <v/>
      </c>
      <c r="X45" s="28"/>
      <c r="Y45" s="52" t="str">
        <f ca="1">IF(AN45="B",M45-S45,"")</f>
        <v/>
      </c>
      <c r="Z45" s="28"/>
      <c r="AA45" s="27" t="str">
        <f ca="1">IF(AN45="B",O45-U45,"")</f>
        <v/>
      </c>
      <c r="AB45" s="48" t="e">
        <f ca="1">MOD(W45,W46)</f>
        <v>#VALUE!</v>
      </c>
      <c r="AE45" s="12" t="s">
        <v>28</v>
      </c>
      <c r="AF45" s="12">
        <f ca="1">B45-G45</f>
        <v>5</v>
      </c>
      <c r="AG45" s="39" t="str">
        <f ca="1">IF(AF45=0,"B","A")</f>
        <v>A</v>
      </c>
      <c r="AI45" s="12">
        <f ca="1">D46</f>
        <v>6</v>
      </c>
      <c r="AJ45" s="12">
        <f ca="1">D45-I45</f>
        <v>0</v>
      </c>
      <c r="AK45" s="4"/>
      <c r="AL45" s="40" t="str">
        <f ca="1">IF(AJ45&gt;0,"A",IF(AJ45&lt;0,"B","C"))</f>
        <v>C</v>
      </c>
      <c r="AM45" s="12" t="str">
        <f ca="1">AG45&amp;AL45</f>
        <v>AC</v>
      </c>
      <c r="AN45" s="41" t="str">
        <f ca="1">IF(AM45="AA","A",IF(AM45="AB","B",IF(AM45="AC","C",IF(AM45="BA","D",IF(AM45="BB","E","F")))))</f>
        <v>C</v>
      </c>
      <c r="AX45" s="2"/>
      <c r="AY45" s="12"/>
      <c r="BA45" s="4"/>
      <c r="BB45" s="4"/>
      <c r="BC45" s="4"/>
      <c r="BD45" s="4"/>
      <c r="BF45" s="2"/>
      <c r="BG45" s="12"/>
      <c r="BI45" s="4"/>
      <c r="BJ45" s="4">
        <v>6</v>
      </c>
      <c r="BK45" s="4">
        <v>4</v>
      </c>
      <c r="BL45" s="4">
        <v>1</v>
      </c>
      <c r="BM45" s="4"/>
    </row>
    <row r="46" spans="1:65" ht="48.95" customHeight="1" x14ac:dyDescent="0.25">
      <c r="A46" s="57"/>
      <c r="B46" s="59"/>
      <c r="C46" s="21"/>
      <c r="D46" s="24">
        <f t="shared" ca="1" si="23"/>
        <v>6</v>
      </c>
      <c r="E46" s="8">
        <f t="shared" si="23"/>
        <v>0</v>
      </c>
      <c r="F46" s="61"/>
      <c r="G46" s="59"/>
      <c r="H46" s="21"/>
      <c r="I46" s="24">
        <f t="shared" ca="1" si="23"/>
        <v>6</v>
      </c>
      <c r="J46" s="26"/>
      <c r="K46" s="61"/>
      <c r="L46" s="11"/>
      <c r="M46" s="53"/>
      <c r="N46" s="42"/>
      <c r="O46" s="44">
        <f ca="1">D46</f>
        <v>6</v>
      </c>
      <c r="P46" s="43"/>
      <c r="Q46" s="55"/>
      <c r="R46" s="32"/>
      <c r="S46" s="53"/>
      <c r="T46" s="9"/>
      <c r="U46" s="44" t="str">
        <f ca="1">IF(AN45="B",I46,"")</f>
        <v/>
      </c>
      <c r="V46" s="33"/>
      <c r="W46" s="55"/>
      <c r="X46" s="32"/>
      <c r="Y46" s="53"/>
      <c r="Z46" s="32"/>
      <c r="AA46" s="44" t="str">
        <f ca="1">IF(AN45="B",D46,"")</f>
        <v/>
      </c>
      <c r="AB46" s="49">
        <f ca="1">D46</f>
        <v>6</v>
      </c>
      <c r="AF46" s="36"/>
      <c r="AU46" s="4"/>
      <c r="AX46" s="2"/>
      <c r="AY46" s="12"/>
      <c r="BA46" s="4"/>
      <c r="BB46" s="4"/>
      <c r="BC46" s="4"/>
      <c r="BD46" s="4"/>
      <c r="BF46" s="2"/>
      <c r="BG46" s="12"/>
      <c r="BI46" s="4"/>
      <c r="BJ46" s="4">
        <v>6</v>
      </c>
      <c r="BK46" s="4">
        <v>4</v>
      </c>
      <c r="BL46" s="4">
        <v>2</v>
      </c>
    </row>
    <row r="47" spans="1:65" ht="20.100000000000001" customHeight="1" x14ac:dyDescent="0.25">
      <c r="AX47" s="2"/>
      <c r="AY47" s="12"/>
      <c r="BA47" s="4"/>
      <c r="BB47" s="4"/>
      <c r="BC47" s="4"/>
      <c r="BD47" s="4"/>
      <c r="BF47" s="2"/>
      <c r="BG47" s="12"/>
      <c r="BI47" s="4"/>
      <c r="BJ47" s="4">
        <v>6</v>
      </c>
      <c r="BK47" s="4">
        <v>4</v>
      </c>
      <c r="BL47" s="4">
        <v>3</v>
      </c>
    </row>
    <row r="48" spans="1:65" ht="20.100000000000001" customHeight="1" x14ac:dyDescent="0.25">
      <c r="AX48" s="2"/>
      <c r="AY48" s="12"/>
      <c r="BA48" s="4"/>
      <c r="BB48" s="4"/>
      <c r="BC48" s="4"/>
      <c r="BD48" s="4"/>
      <c r="BF48" s="2"/>
      <c r="BG48" s="12"/>
      <c r="BI48" s="4"/>
      <c r="BJ48" s="4">
        <v>6</v>
      </c>
      <c r="BK48" s="4">
        <v>4</v>
      </c>
      <c r="BL48" s="4">
        <v>4</v>
      </c>
    </row>
    <row r="49" spans="50:65" ht="20.100000000000001" customHeight="1" x14ac:dyDescent="0.25">
      <c r="AX49" s="2"/>
      <c r="AY49" s="12"/>
      <c r="BA49" s="4"/>
      <c r="BB49" s="4"/>
      <c r="BC49" s="4"/>
      <c r="BD49" s="4"/>
      <c r="BF49" s="2"/>
      <c r="BG49" s="12"/>
      <c r="BI49" s="4"/>
      <c r="BJ49" s="4">
        <v>6</v>
      </c>
      <c r="BK49" s="4">
        <v>4</v>
      </c>
      <c r="BL49" s="4">
        <v>5</v>
      </c>
    </row>
    <row r="50" spans="50:65" ht="20.100000000000001" customHeight="1" x14ac:dyDescent="0.25">
      <c r="AX50" s="2"/>
      <c r="AY50" s="12"/>
      <c r="BA50" s="4"/>
      <c r="BB50" s="4"/>
      <c r="BC50" s="4"/>
      <c r="BD50" s="4"/>
      <c r="BF50" s="2"/>
      <c r="BG50" s="12"/>
      <c r="BI50" s="4"/>
      <c r="BJ50" s="4">
        <v>6</v>
      </c>
      <c r="BK50" s="4">
        <v>5</v>
      </c>
      <c r="BL50" s="4">
        <v>1</v>
      </c>
    </row>
    <row r="51" spans="50:65" ht="20.100000000000001" customHeight="1" x14ac:dyDescent="0.25">
      <c r="AX51" s="2"/>
      <c r="AY51" s="12"/>
      <c r="BA51" s="4"/>
      <c r="BB51" s="4"/>
      <c r="BC51" s="4"/>
      <c r="BD51" s="4"/>
      <c r="BF51" s="2"/>
      <c r="BG51" s="12"/>
      <c r="BI51" s="4"/>
      <c r="BJ51" s="4">
        <v>6</v>
      </c>
      <c r="BK51" s="4">
        <v>5</v>
      </c>
      <c r="BL51" s="4">
        <v>2</v>
      </c>
    </row>
    <row r="52" spans="50:65" ht="25.5" customHeight="1" x14ac:dyDescent="0.25">
      <c r="AX52" s="2"/>
      <c r="AY52" s="12"/>
      <c r="BA52" s="4"/>
      <c r="BB52" s="4"/>
      <c r="BC52" s="4"/>
      <c r="BD52" s="4"/>
      <c r="BF52" s="2"/>
      <c r="BG52" s="12"/>
      <c r="BI52" s="4"/>
      <c r="BJ52" s="4">
        <v>6</v>
      </c>
      <c r="BK52" s="4">
        <v>5</v>
      </c>
      <c r="BL52" s="4">
        <v>3</v>
      </c>
    </row>
    <row r="53" spans="50:65" ht="25.5" customHeight="1" x14ac:dyDescent="0.25">
      <c r="AX53" s="2"/>
      <c r="AY53" s="12"/>
      <c r="BA53" s="4"/>
      <c r="BB53" s="4"/>
      <c r="BC53" s="4"/>
      <c r="BD53" s="4"/>
      <c r="BF53" s="2"/>
      <c r="BG53" s="12"/>
      <c r="BI53" s="4"/>
      <c r="BJ53" s="4">
        <v>6</v>
      </c>
      <c r="BK53" s="4">
        <v>5</v>
      </c>
      <c r="BL53" s="4">
        <v>4</v>
      </c>
    </row>
    <row r="54" spans="50:65" ht="25.5" customHeight="1" x14ac:dyDescent="0.25">
      <c r="AX54" s="2"/>
      <c r="AY54" s="12"/>
      <c r="BA54" s="4"/>
      <c r="BB54" s="4"/>
      <c r="BC54" s="4"/>
      <c r="BD54" s="4"/>
      <c r="BF54" s="2"/>
      <c r="BG54" s="12"/>
      <c r="BI54" s="4"/>
      <c r="BJ54" s="4">
        <v>6</v>
      </c>
      <c r="BK54" s="4">
        <v>5</v>
      </c>
      <c r="BL54" s="4">
        <v>5</v>
      </c>
    </row>
    <row r="55" spans="50:65" ht="25.5" customHeight="1" x14ac:dyDescent="0.25">
      <c r="AX55" s="2"/>
      <c r="AY55" s="12"/>
      <c r="BA55" s="4"/>
      <c r="BB55" s="4"/>
      <c r="BC55" s="4"/>
      <c r="BD55" s="4"/>
      <c r="BF55" s="2"/>
      <c r="BG55" s="12"/>
      <c r="BI55" s="4"/>
      <c r="BJ55" s="4">
        <v>7</v>
      </c>
      <c r="BK55" s="4">
        <v>1</v>
      </c>
      <c r="BL55" s="4">
        <v>1</v>
      </c>
    </row>
    <row r="56" spans="50:65" ht="25.5" customHeight="1" x14ac:dyDescent="0.25">
      <c r="AX56" s="2"/>
      <c r="AY56" s="12"/>
      <c r="BA56" s="4"/>
      <c r="BB56" s="4"/>
      <c r="BC56" s="4"/>
      <c r="BD56" s="4"/>
      <c r="BF56" s="2"/>
      <c r="BG56" s="12"/>
      <c r="BI56" s="4"/>
      <c r="BJ56" s="4">
        <v>7</v>
      </c>
      <c r="BK56" s="4">
        <v>1</v>
      </c>
      <c r="BL56" s="4">
        <v>2</v>
      </c>
    </row>
    <row r="57" spans="50:65" ht="25.5" customHeight="1" x14ac:dyDescent="0.25">
      <c r="AX57" s="2"/>
      <c r="AY57" s="12"/>
      <c r="BA57" s="4"/>
      <c r="BB57" s="4"/>
      <c r="BC57" s="4"/>
      <c r="BD57" s="4"/>
      <c r="BF57" s="2"/>
      <c r="BG57" s="12"/>
      <c r="BI57" s="4"/>
      <c r="BJ57" s="4">
        <v>7</v>
      </c>
      <c r="BK57" s="4">
        <v>1</v>
      </c>
      <c r="BL57" s="4">
        <v>3</v>
      </c>
    </row>
    <row r="58" spans="50:65" ht="25.5" customHeight="1" x14ac:dyDescent="0.25">
      <c r="AX58" s="2"/>
      <c r="AY58" s="12"/>
      <c r="BA58" s="4"/>
      <c r="BB58" s="4"/>
      <c r="BC58" s="4"/>
      <c r="BD58" s="4"/>
      <c r="BF58" s="2"/>
      <c r="BG58" s="12"/>
      <c r="BI58" s="4"/>
      <c r="BJ58" s="4">
        <v>7</v>
      </c>
      <c r="BK58" s="4">
        <v>1</v>
      </c>
      <c r="BL58" s="4">
        <v>4</v>
      </c>
    </row>
    <row r="59" spans="50:65" ht="25.5" customHeight="1" x14ac:dyDescent="0.25">
      <c r="AX59" s="2"/>
      <c r="AY59" s="12"/>
      <c r="BA59" s="4"/>
      <c r="BB59" s="4"/>
      <c r="BC59" s="4"/>
      <c r="BD59" s="4"/>
      <c r="BF59" s="2"/>
      <c r="BG59" s="12"/>
      <c r="BI59" s="4"/>
      <c r="BJ59" s="4">
        <v>7</v>
      </c>
      <c r="BK59" s="4">
        <v>1</v>
      </c>
      <c r="BL59" s="4">
        <v>5</v>
      </c>
    </row>
    <row r="60" spans="50:65" ht="25.5" customHeight="1" x14ac:dyDescent="0.25">
      <c r="AX60" s="2"/>
      <c r="AY60" s="12"/>
      <c r="BA60" s="4"/>
      <c r="BB60" s="4"/>
      <c r="BC60" s="4"/>
      <c r="BD60" s="4"/>
      <c r="BF60" s="2"/>
      <c r="BG60" s="12"/>
      <c r="BI60" s="4"/>
      <c r="BJ60" s="4">
        <v>7</v>
      </c>
      <c r="BK60" s="4">
        <v>1</v>
      </c>
      <c r="BL60" s="4">
        <v>6</v>
      </c>
    </row>
    <row r="61" spans="50:65" ht="25.5" customHeight="1" x14ac:dyDescent="0.25">
      <c r="AX61" s="2"/>
      <c r="AY61" s="12"/>
      <c r="BA61" s="4"/>
      <c r="BB61" s="4"/>
      <c r="BC61" s="4"/>
      <c r="BD61" s="4"/>
      <c r="BF61" s="2"/>
      <c r="BG61" s="12"/>
      <c r="BI61" s="4"/>
      <c r="BJ61" s="4">
        <v>7</v>
      </c>
      <c r="BK61" s="4">
        <v>2</v>
      </c>
      <c r="BL61" s="4">
        <v>1</v>
      </c>
    </row>
    <row r="62" spans="50:65" ht="25.5" customHeight="1" x14ac:dyDescent="0.25">
      <c r="AX62" s="2"/>
      <c r="AY62" s="12"/>
      <c r="BA62" s="4"/>
      <c r="BB62" s="4"/>
      <c r="BC62" s="4"/>
      <c r="BD62" s="4"/>
      <c r="BF62" s="2"/>
      <c r="BG62" s="12"/>
      <c r="BI62" s="4"/>
      <c r="BJ62" s="4">
        <v>7</v>
      </c>
      <c r="BK62" s="4">
        <v>2</v>
      </c>
      <c r="BL62" s="4">
        <v>2</v>
      </c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/>
      <c r="BG63" s="12"/>
      <c r="BI63" s="4"/>
      <c r="BJ63" s="4">
        <v>7</v>
      </c>
      <c r="BK63" s="4">
        <v>2</v>
      </c>
      <c r="BL63" s="4">
        <v>3</v>
      </c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/>
      <c r="BG64" s="12"/>
      <c r="BI64" s="4"/>
      <c r="BJ64" s="4">
        <v>7</v>
      </c>
      <c r="BK64" s="4">
        <v>2</v>
      </c>
      <c r="BL64" s="4">
        <v>4</v>
      </c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/>
      <c r="BG65" s="12"/>
      <c r="BI65" s="4"/>
      <c r="BJ65" s="4">
        <v>7</v>
      </c>
      <c r="BK65" s="4">
        <v>2</v>
      </c>
      <c r="BL65" s="4">
        <v>5</v>
      </c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/>
      <c r="BG66" s="12"/>
      <c r="BI66" s="4"/>
      <c r="BJ66" s="4">
        <v>7</v>
      </c>
      <c r="BK66" s="4">
        <v>2</v>
      </c>
      <c r="BL66" s="4">
        <v>6</v>
      </c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/>
      <c r="BG67" s="12"/>
      <c r="BI67" s="4"/>
      <c r="BJ67" s="4">
        <v>7</v>
      </c>
      <c r="BK67" s="4">
        <v>3</v>
      </c>
      <c r="BL67" s="4">
        <v>1</v>
      </c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/>
      <c r="BG68" s="12"/>
      <c r="BI68" s="4"/>
      <c r="BJ68" s="4">
        <v>7</v>
      </c>
      <c r="BK68" s="4">
        <v>3</v>
      </c>
      <c r="BL68" s="4">
        <v>2</v>
      </c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/>
      <c r="BG69" s="12"/>
      <c r="BI69" s="4"/>
      <c r="BJ69" s="4">
        <v>7</v>
      </c>
      <c r="BK69" s="4">
        <v>3</v>
      </c>
      <c r="BL69" s="4">
        <v>3</v>
      </c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/>
      <c r="BG70" s="12"/>
      <c r="BI70" s="4"/>
      <c r="BJ70" s="4">
        <v>7</v>
      </c>
      <c r="BK70" s="4">
        <v>3</v>
      </c>
      <c r="BL70" s="4">
        <v>4</v>
      </c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J71" s="4">
        <v>7</v>
      </c>
      <c r="BK71" s="4">
        <v>3</v>
      </c>
      <c r="BL71" s="4">
        <v>5</v>
      </c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J72" s="4">
        <v>7</v>
      </c>
      <c r="BK72" s="4">
        <v>3</v>
      </c>
      <c r="BL72" s="4">
        <v>6</v>
      </c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J73" s="4">
        <v>7</v>
      </c>
      <c r="BK73" s="4">
        <v>4</v>
      </c>
      <c r="BL73" s="4">
        <v>1</v>
      </c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J74" s="4">
        <v>7</v>
      </c>
      <c r="BK74" s="4">
        <v>4</v>
      </c>
      <c r="BL74" s="4">
        <v>2</v>
      </c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J75" s="4">
        <v>7</v>
      </c>
      <c r="BK75" s="4">
        <v>4</v>
      </c>
      <c r="BL75" s="4">
        <v>3</v>
      </c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J76" s="4">
        <v>7</v>
      </c>
      <c r="BK76" s="4">
        <v>4</v>
      </c>
      <c r="BL76" s="4">
        <v>4</v>
      </c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J77" s="4">
        <v>7</v>
      </c>
      <c r="BK77" s="4">
        <v>4</v>
      </c>
      <c r="BL77" s="4">
        <v>5</v>
      </c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J78" s="4">
        <v>7</v>
      </c>
      <c r="BK78" s="4">
        <v>4</v>
      </c>
      <c r="BL78" s="4">
        <v>6</v>
      </c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J79" s="4">
        <v>7</v>
      </c>
      <c r="BK79" s="4">
        <v>5</v>
      </c>
      <c r="BL79" s="4">
        <v>1</v>
      </c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J80" s="4">
        <v>7</v>
      </c>
      <c r="BK80" s="4">
        <v>5</v>
      </c>
      <c r="BL80" s="4">
        <v>2</v>
      </c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J81" s="4">
        <v>7</v>
      </c>
      <c r="BK81" s="4">
        <v>5</v>
      </c>
      <c r="BL81" s="4">
        <v>3</v>
      </c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J82" s="4">
        <v>7</v>
      </c>
      <c r="BK82" s="4">
        <v>5</v>
      </c>
      <c r="BL82" s="4">
        <v>4</v>
      </c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J83" s="4">
        <v>7</v>
      </c>
      <c r="BK83" s="4">
        <v>5</v>
      </c>
      <c r="BL83" s="4">
        <v>5</v>
      </c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J84" s="4">
        <v>7</v>
      </c>
      <c r="BK84" s="4">
        <v>5</v>
      </c>
      <c r="BL84" s="4">
        <v>6</v>
      </c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J85" s="4">
        <v>7</v>
      </c>
      <c r="BK85" s="4">
        <v>6</v>
      </c>
      <c r="BL85" s="4">
        <v>1</v>
      </c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J86" s="4">
        <v>7</v>
      </c>
      <c r="BK86" s="4">
        <v>6</v>
      </c>
      <c r="BL86" s="4">
        <v>2</v>
      </c>
      <c r="BM86" s="4"/>
    </row>
    <row r="87" spans="50:65" ht="25.5" customHeight="1" x14ac:dyDescent="0.25">
      <c r="AX87" s="2"/>
      <c r="AY87" s="12"/>
      <c r="BA87" s="4"/>
      <c r="BB87" s="4"/>
      <c r="BC87" s="4"/>
      <c r="BD87" s="4"/>
      <c r="BF87" s="2"/>
      <c r="BG87" s="12"/>
      <c r="BI87" s="4"/>
      <c r="BJ87" s="4">
        <v>7</v>
      </c>
      <c r="BK87" s="4">
        <v>6</v>
      </c>
      <c r="BL87" s="4">
        <v>3</v>
      </c>
      <c r="BM87" s="4"/>
    </row>
    <row r="88" spans="50:65" ht="25.5" customHeight="1" x14ac:dyDescent="0.25">
      <c r="AX88" s="2"/>
      <c r="AY88" s="12"/>
      <c r="BA88" s="4"/>
      <c r="BB88" s="4"/>
      <c r="BC88" s="4"/>
      <c r="BD88" s="4"/>
      <c r="BF88" s="2"/>
      <c r="BG88" s="12"/>
      <c r="BI88" s="4"/>
      <c r="BJ88" s="4">
        <v>7</v>
      </c>
      <c r="BK88" s="4">
        <v>6</v>
      </c>
      <c r="BL88" s="4">
        <v>4</v>
      </c>
      <c r="BM88" s="4"/>
    </row>
    <row r="89" spans="50:65" ht="25.5" customHeight="1" x14ac:dyDescent="0.25">
      <c r="AX89" s="2"/>
      <c r="AY89" s="12"/>
      <c r="BA89" s="4"/>
      <c r="BB89" s="4"/>
      <c r="BC89" s="4"/>
      <c r="BD89" s="4"/>
      <c r="BF89" s="2"/>
      <c r="BG89" s="12"/>
      <c r="BI89" s="4"/>
      <c r="BJ89" s="4">
        <v>7</v>
      </c>
      <c r="BK89" s="4">
        <v>6</v>
      </c>
      <c r="BL89" s="4">
        <v>5</v>
      </c>
      <c r="BM89" s="4"/>
    </row>
    <row r="90" spans="50:65" ht="25.5" customHeight="1" x14ac:dyDescent="0.25">
      <c r="AX90" s="2"/>
      <c r="AY90" s="12"/>
      <c r="BA90" s="4"/>
      <c r="BB90" s="4"/>
      <c r="BC90" s="4"/>
      <c r="BD90" s="4"/>
      <c r="BF90" s="2"/>
      <c r="BG90" s="12"/>
      <c r="BI90" s="4"/>
      <c r="BJ90" s="4">
        <v>7</v>
      </c>
      <c r="BK90" s="4">
        <v>6</v>
      </c>
      <c r="BL90" s="4">
        <v>6</v>
      </c>
      <c r="BM90" s="4"/>
    </row>
    <row r="91" spans="50:65" ht="25.5" customHeight="1" x14ac:dyDescent="0.25">
      <c r="AX91" s="2"/>
      <c r="AY91" s="12"/>
      <c r="BA91" s="4"/>
      <c r="BB91" s="4"/>
      <c r="BC91" s="4"/>
      <c r="BD91" s="4"/>
      <c r="BF91" s="2"/>
      <c r="BG91" s="12"/>
      <c r="BI91" s="4"/>
      <c r="BJ91" s="4"/>
      <c r="BK91" s="4"/>
      <c r="BL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J92" s="4"/>
      <c r="BK92" s="4"/>
      <c r="BL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J93" s="4"/>
      <c r="BK93" s="4"/>
      <c r="BL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J94" s="4"/>
      <c r="BK94" s="4"/>
      <c r="BL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J95" s="4"/>
      <c r="BK95" s="4"/>
      <c r="BL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J96" s="4"/>
      <c r="BK96" s="4"/>
      <c r="BL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J97" s="4"/>
      <c r="BK97" s="4"/>
      <c r="BL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J98" s="4"/>
      <c r="BK98" s="4"/>
      <c r="BL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J99" s="4"/>
      <c r="BK99" s="4"/>
      <c r="BL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J100" s="4"/>
      <c r="BK100" s="4"/>
      <c r="BL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J101" s="4"/>
      <c r="BK101" s="4"/>
      <c r="BL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J102" s="4"/>
      <c r="BK102" s="4"/>
      <c r="BL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J103" s="4"/>
      <c r="BK103" s="4"/>
      <c r="BL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J104" s="4"/>
      <c r="BK104" s="4"/>
      <c r="BL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J105" s="4"/>
      <c r="BK105" s="4"/>
      <c r="BL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J106" s="4"/>
      <c r="BK106" s="4"/>
      <c r="BL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J107" s="4"/>
      <c r="BK107" s="4"/>
      <c r="BL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J108" s="4"/>
      <c r="BK108" s="4"/>
      <c r="BL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J109" s="4"/>
      <c r="BK109" s="4"/>
      <c r="BL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J110" s="4"/>
      <c r="BK110" s="4"/>
      <c r="BL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J111" s="4"/>
      <c r="BK111" s="4"/>
      <c r="BL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J112" s="4"/>
      <c r="BK112" s="4"/>
      <c r="BL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J113" s="4"/>
      <c r="BK113" s="4"/>
      <c r="BL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J114" s="4"/>
      <c r="BK114" s="4"/>
      <c r="BL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J115" s="4"/>
      <c r="BK115" s="4"/>
      <c r="BL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J116" s="4"/>
      <c r="BK116" s="4"/>
      <c r="BL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J117" s="4"/>
      <c r="BK117" s="4"/>
      <c r="BL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J118" s="4"/>
      <c r="BK118" s="4"/>
      <c r="BL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J119" s="4"/>
      <c r="BK119" s="4"/>
      <c r="BL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J120" s="4"/>
      <c r="BK120" s="4"/>
      <c r="BL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J121" s="4"/>
      <c r="BK121" s="4"/>
      <c r="BL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J122" s="4"/>
      <c r="BK122" s="4"/>
      <c r="BL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J123" s="4"/>
      <c r="BK123" s="4"/>
      <c r="BL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J124" s="4"/>
      <c r="BK124" s="4"/>
      <c r="BL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J125" s="4"/>
      <c r="BK125" s="4"/>
      <c r="BL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J126" s="4"/>
      <c r="BK126" s="4"/>
      <c r="BL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J127" s="4"/>
      <c r="BK127" s="4"/>
      <c r="BL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J128" s="4"/>
      <c r="BK128" s="4"/>
      <c r="BL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J129" s="4"/>
      <c r="BK129" s="4"/>
      <c r="BL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J130" s="4"/>
      <c r="BK130" s="4"/>
      <c r="BL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J131" s="4"/>
      <c r="BK131" s="4"/>
      <c r="BL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J132" s="4"/>
      <c r="BK132" s="4"/>
      <c r="BL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J133" s="4"/>
      <c r="BK133" s="4"/>
      <c r="BL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J134" s="4"/>
      <c r="BK134" s="4"/>
      <c r="BL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J135" s="4"/>
      <c r="BK135" s="4"/>
      <c r="BL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J136" s="4"/>
      <c r="BK136" s="4"/>
      <c r="BL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J137" s="4"/>
      <c r="BK137" s="4"/>
      <c r="BL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J138" s="4"/>
      <c r="BK138" s="4"/>
      <c r="BL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J139" s="4"/>
      <c r="BK139" s="4"/>
      <c r="BL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J140" s="4"/>
      <c r="BK140" s="4"/>
      <c r="BL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J141" s="4"/>
      <c r="BK141" s="4"/>
      <c r="BL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J142" s="4"/>
      <c r="BK142" s="4"/>
      <c r="BL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J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J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J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  <row r="190" spans="65:65" x14ac:dyDescent="0.15">
      <c r="BM190" s="4"/>
    </row>
    <row r="191" spans="65:65" x14ac:dyDescent="0.15">
      <c r="BM191" s="4"/>
    </row>
    <row r="192" spans="65:65" x14ac:dyDescent="0.15">
      <c r="BM192" s="4"/>
    </row>
    <row r="193" spans="65:65" x14ac:dyDescent="0.15">
      <c r="BM193" s="4"/>
    </row>
    <row r="194" spans="65:65" x14ac:dyDescent="0.15">
      <c r="BM194" s="4"/>
    </row>
    <row r="195" spans="65:65" x14ac:dyDescent="0.15">
      <c r="BM195" s="4"/>
    </row>
    <row r="196" spans="65:65" x14ac:dyDescent="0.15">
      <c r="BM196" s="4"/>
    </row>
    <row r="197" spans="65:65" x14ac:dyDescent="0.15">
      <c r="BM197" s="4"/>
    </row>
    <row r="198" spans="65:65" x14ac:dyDescent="0.15">
      <c r="BM198" s="4"/>
    </row>
    <row r="199" spans="65:65" x14ac:dyDescent="0.15">
      <c r="BM199" s="4"/>
    </row>
    <row r="200" spans="65:65" x14ac:dyDescent="0.15">
      <c r="BM200" s="4"/>
    </row>
    <row r="201" spans="65:65" x14ac:dyDescent="0.15">
      <c r="BM201" s="4"/>
    </row>
    <row r="202" spans="65:65" x14ac:dyDescent="0.15">
      <c r="BM202" s="4"/>
    </row>
    <row r="203" spans="65:65" x14ac:dyDescent="0.15">
      <c r="BM203" s="4"/>
    </row>
    <row r="204" spans="65:65" x14ac:dyDescent="0.15">
      <c r="BM204" s="4"/>
    </row>
    <row r="205" spans="65:65" x14ac:dyDescent="0.15">
      <c r="BM205" s="4"/>
    </row>
    <row r="206" spans="65:65" x14ac:dyDescent="0.15">
      <c r="BM206" s="4"/>
    </row>
    <row r="207" spans="65:65" x14ac:dyDescent="0.15">
      <c r="BM207" s="4"/>
    </row>
    <row r="208" spans="65:65" x14ac:dyDescent="0.15">
      <c r="BM208" s="4"/>
    </row>
    <row r="209" spans="65:65" x14ac:dyDescent="0.15">
      <c r="BM209" s="4"/>
    </row>
    <row r="210" spans="65:65" x14ac:dyDescent="0.15">
      <c r="BM210" s="4"/>
    </row>
    <row r="211" spans="65:65" x14ac:dyDescent="0.15">
      <c r="BM211" s="4"/>
    </row>
    <row r="212" spans="65:65" x14ac:dyDescent="0.15">
      <c r="BM212" s="4"/>
    </row>
    <row r="213" spans="65:65" x14ac:dyDescent="0.15">
      <c r="BM213" s="4"/>
    </row>
    <row r="214" spans="65:65" x14ac:dyDescent="0.15">
      <c r="BM214" s="4"/>
    </row>
    <row r="215" spans="65:65" x14ac:dyDescent="0.15">
      <c r="BM215" s="4"/>
    </row>
    <row r="216" spans="65:65" x14ac:dyDescent="0.15">
      <c r="BM216" s="4"/>
    </row>
    <row r="217" spans="65:65" x14ac:dyDescent="0.15">
      <c r="BM217" s="4"/>
    </row>
    <row r="218" spans="65:65" x14ac:dyDescent="0.15">
      <c r="BM218" s="4"/>
    </row>
    <row r="219" spans="65:65" x14ac:dyDescent="0.15">
      <c r="BM219" s="4"/>
    </row>
    <row r="220" spans="65:65" x14ac:dyDescent="0.15">
      <c r="BM220" s="4"/>
    </row>
  </sheetData>
  <sheetProtection algorithmName="SHA-512" hashValue="dUh0VHN1s8o4LNdyxaqKUheMiKjOuG7DzUrrGvAQVoYyBpZAEtCaXFCkukBeI2Ap+XukKsGlv3q67p9dbDNrnQ==" saltValue="BB97u6nRiHwKWKntw/g05A==" spinCount="100000" sheet="1" objects="1" scenarios="1" selectLockedCells="1"/>
  <mergeCells count="280"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</mergeCells>
  <phoneticPr fontId="1"/>
  <conditionalFormatting sqref="B4:C23">
    <cfRule type="cellIs" dxfId="446" priority="105" operator="equal">
      <formula>0</formula>
    </cfRule>
  </conditionalFormatting>
  <conditionalFormatting sqref="B27:C46">
    <cfRule type="cellIs" dxfId="445" priority="63" operator="equal">
      <formula>0</formula>
    </cfRule>
  </conditionalFormatting>
  <conditionalFormatting sqref="D4">
    <cfRule type="cellIs" dxfId="444" priority="141" operator="equal">
      <formula>0</formula>
    </cfRule>
  </conditionalFormatting>
  <conditionalFormatting sqref="D5">
    <cfRule type="expression" dxfId="443" priority="140">
      <formula>D4=0</formula>
    </cfRule>
  </conditionalFormatting>
  <conditionalFormatting sqref="D6">
    <cfRule type="cellIs" dxfId="442" priority="137" operator="equal">
      <formula>0</formula>
    </cfRule>
  </conditionalFormatting>
  <conditionalFormatting sqref="D7">
    <cfRule type="expression" dxfId="441" priority="136">
      <formula>D6=0</formula>
    </cfRule>
  </conditionalFormatting>
  <conditionalFormatting sqref="D8">
    <cfRule type="cellIs" dxfId="440" priority="133" operator="equal">
      <formula>0</formula>
    </cfRule>
  </conditionalFormatting>
  <conditionalFormatting sqref="D9">
    <cfRule type="expression" dxfId="439" priority="132">
      <formula>D8=0</formula>
    </cfRule>
  </conditionalFormatting>
  <conditionalFormatting sqref="D10">
    <cfRule type="cellIs" dxfId="438" priority="129" operator="equal">
      <formula>0</formula>
    </cfRule>
  </conditionalFormatting>
  <conditionalFormatting sqref="D11">
    <cfRule type="expression" dxfId="437" priority="128">
      <formula>D10=0</formula>
    </cfRule>
  </conditionalFormatting>
  <conditionalFormatting sqref="D12">
    <cfRule type="cellIs" dxfId="436" priority="125" operator="equal">
      <formula>0</formula>
    </cfRule>
  </conditionalFormatting>
  <conditionalFormatting sqref="D13">
    <cfRule type="expression" dxfId="435" priority="124">
      <formula>D12=0</formula>
    </cfRule>
  </conditionalFormatting>
  <conditionalFormatting sqref="D14">
    <cfRule type="cellIs" dxfId="434" priority="121" operator="equal">
      <formula>0</formula>
    </cfRule>
  </conditionalFormatting>
  <conditionalFormatting sqref="D15">
    <cfRule type="expression" dxfId="433" priority="120">
      <formula>D14=0</formula>
    </cfRule>
  </conditionalFormatting>
  <conditionalFormatting sqref="D16">
    <cfRule type="cellIs" dxfId="432" priority="117" operator="equal">
      <formula>0</formula>
    </cfRule>
  </conditionalFormatting>
  <conditionalFormatting sqref="D17">
    <cfRule type="expression" dxfId="431" priority="116">
      <formula>D16=0</formula>
    </cfRule>
  </conditionalFormatting>
  <conditionalFormatting sqref="D18">
    <cfRule type="cellIs" dxfId="430" priority="113" operator="equal">
      <formula>0</formula>
    </cfRule>
  </conditionalFormatting>
  <conditionalFormatting sqref="D19">
    <cfRule type="expression" dxfId="429" priority="112">
      <formula>D18=0</formula>
    </cfRule>
  </conditionalFormatting>
  <conditionalFormatting sqref="D20">
    <cfRule type="cellIs" dxfId="428" priority="109" operator="equal">
      <formula>0</formula>
    </cfRule>
  </conditionalFormatting>
  <conditionalFormatting sqref="D21">
    <cfRule type="expression" dxfId="427" priority="108">
      <formula>D20=0</formula>
    </cfRule>
  </conditionalFormatting>
  <conditionalFormatting sqref="D22">
    <cfRule type="cellIs" dxfId="426" priority="103" operator="equal">
      <formula>0</formula>
    </cfRule>
  </conditionalFormatting>
  <conditionalFormatting sqref="D23">
    <cfRule type="expression" dxfId="425" priority="102">
      <formula>D22=0</formula>
    </cfRule>
  </conditionalFormatting>
  <conditionalFormatting sqref="D27">
    <cfRule type="cellIs" dxfId="424" priority="99" operator="equal">
      <formula>0</formula>
    </cfRule>
  </conditionalFormatting>
  <conditionalFormatting sqref="D28">
    <cfRule type="expression" dxfId="423" priority="98">
      <formula>D27=0</formula>
    </cfRule>
  </conditionalFormatting>
  <conditionalFormatting sqref="D29">
    <cfRule type="cellIs" dxfId="422" priority="95" operator="equal">
      <formula>0</formula>
    </cfRule>
  </conditionalFormatting>
  <conditionalFormatting sqref="D30">
    <cfRule type="expression" dxfId="421" priority="94">
      <formula>D29=0</formula>
    </cfRule>
  </conditionalFormatting>
  <conditionalFormatting sqref="D31">
    <cfRule type="cellIs" dxfId="420" priority="91" operator="equal">
      <formula>0</formula>
    </cfRule>
  </conditionalFormatting>
  <conditionalFormatting sqref="D32">
    <cfRule type="expression" dxfId="419" priority="90">
      <formula>D31=0</formula>
    </cfRule>
  </conditionalFormatting>
  <conditionalFormatting sqref="D33">
    <cfRule type="cellIs" dxfId="418" priority="87" operator="equal">
      <formula>0</formula>
    </cfRule>
  </conditionalFormatting>
  <conditionalFormatting sqref="D34">
    <cfRule type="expression" dxfId="417" priority="86">
      <formula>D33=0</formula>
    </cfRule>
  </conditionalFormatting>
  <conditionalFormatting sqref="D35">
    <cfRule type="cellIs" dxfId="416" priority="83" operator="equal">
      <formula>0</formula>
    </cfRule>
  </conditionalFormatting>
  <conditionalFormatting sqref="D36">
    <cfRule type="expression" dxfId="415" priority="82">
      <formula>D35=0</formula>
    </cfRule>
  </conditionalFormatting>
  <conditionalFormatting sqref="D37">
    <cfRule type="cellIs" dxfId="414" priority="79" operator="equal">
      <formula>0</formula>
    </cfRule>
  </conditionalFormatting>
  <conditionalFormatting sqref="D38">
    <cfRule type="expression" dxfId="413" priority="78">
      <formula>D37=0</formula>
    </cfRule>
  </conditionalFormatting>
  <conditionalFormatting sqref="D39">
    <cfRule type="cellIs" dxfId="412" priority="75" operator="equal">
      <formula>0</formula>
    </cfRule>
  </conditionalFormatting>
  <conditionalFormatting sqref="D40">
    <cfRule type="expression" dxfId="411" priority="74">
      <formula>D39=0</formula>
    </cfRule>
  </conditionalFormatting>
  <conditionalFormatting sqref="D41">
    <cfRule type="cellIs" dxfId="410" priority="71" operator="equal">
      <formula>0</formula>
    </cfRule>
  </conditionalFormatting>
  <conditionalFormatting sqref="D42">
    <cfRule type="expression" dxfId="409" priority="70">
      <formula>D41=0</formula>
    </cfRule>
  </conditionalFormatting>
  <conditionalFormatting sqref="D43">
    <cfRule type="cellIs" dxfId="408" priority="67" operator="equal">
      <formula>0</formula>
    </cfRule>
  </conditionalFormatting>
  <conditionalFormatting sqref="D44">
    <cfRule type="expression" dxfId="407" priority="66">
      <formula>D43=0</formula>
    </cfRule>
  </conditionalFormatting>
  <conditionalFormatting sqref="D45">
    <cfRule type="cellIs" dxfId="406" priority="61" operator="equal">
      <formula>0</formula>
    </cfRule>
  </conditionalFormatting>
  <conditionalFormatting sqref="D46">
    <cfRule type="expression" dxfId="405" priority="60">
      <formula>D45=0</formula>
    </cfRule>
  </conditionalFormatting>
  <conditionalFormatting sqref="G4:H23">
    <cfRule type="cellIs" dxfId="404" priority="104" operator="equal">
      <formula>0</formula>
    </cfRule>
  </conditionalFormatting>
  <conditionalFormatting sqref="G27:H46">
    <cfRule type="cellIs" dxfId="403" priority="62" operator="equal">
      <formula>0</formula>
    </cfRule>
  </conditionalFormatting>
  <conditionalFormatting sqref="I4">
    <cfRule type="cellIs" dxfId="402" priority="139" operator="equal">
      <formula>0</formula>
    </cfRule>
  </conditionalFormatting>
  <conditionalFormatting sqref="I5">
    <cfRule type="expression" dxfId="401" priority="138">
      <formula>I4=0</formula>
    </cfRule>
  </conditionalFormatting>
  <conditionalFormatting sqref="I6">
    <cfRule type="cellIs" dxfId="400" priority="135" operator="equal">
      <formula>0</formula>
    </cfRule>
  </conditionalFormatting>
  <conditionalFormatting sqref="I7">
    <cfRule type="expression" dxfId="399" priority="134">
      <formula>I6=0</formula>
    </cfRule>
  </conditionalFormatting>
  <conditionalFormatting sqref="I8">
    <cfRule type="cellIs" dxfId="398" priority="131" operator="equal">
      <formula>0</formula>
    </cfRule>
  </conditionalFormatting>
  <conditionalFormatting sqref="I9">
    <cfRule type="expression" dxfId="397" priority="130">
      <formula>I8=0</formula>
    </cfRule>
  </conditionalFormatting>
  <conditionalFormatting sqref="I10">
    <cfRule type="cellIs" dxfId="396" priority="127" operator="equal">
      <formula>0</formula>
    </cfRule>
  </conditionalFormatting>
  <conditionalFormatting sqref="I11">
    <cfRule type="expression" dxfId="395" priority="126">
      <formula>I10=0</formula>
    </cfRule>
  </conditionalFormatting>
  <conditionalFormatting sqref="I12">
    <cfRule type="cellIs" dxfId="394" priority="123" operator="equal">
      <formula>0</formula>
    </cfRule>
  </conditionalFormatting>
  <conditionalFormatting sqref="I13">
    <cfRule type="expression" dxfId="393" priority="122">
      <formula>I12=0</formula>
    </cfRule>
  </conditionalFormatting>
  <conditionalFormatting sqref="I14">
    <cfRule type="cellIs" dxfId="392" priority="119" operator="equal">
      <formula>0</formula>
    </cfRule>
  </conditionalFormatting>
  <conditionalFormatting sqref="I15">
    <cfRule type="expression" dxfId="391" priority="118">
      <formula>I14=0</formula>
    </cfRule>
  </conditionalFormatting>
  <conditionalFormatting sqref="I16">
    <cfRule type="cellIs" dxfId="390" priority="115" operator="equal">
      <formula>0</formula>
    </cfRule>
  </conditionalFormatting>
  <conditionalFormatting sqref="I17">
    <cfRule type="expression" dxfId="389" priority="114">
      <formula>I16=0</formula>
    </cfRule>
  </conditionalFormatting>
  <conditionalFormatting sqref="I18">
    <cfRule type="cellIs" dxfId="388" priority="111" operator="equal">
      <formula>0</formula>
    </cfRule>
  </conditionalFormatting>
  <conditionalFormatting sqref="I19">
    <cfRule type="expression" dxfId="387" priority="110">
      <formula>I18=0</formula>
    </cfRule>
  </conditionalFormatting>
  <conditionalFormatting sqref="I20">
    <cfRule type="cellIs" dxfId="386" priority="107" operator="equal">
      <formula>0</formula>
    </cfRule>
  </conditionalFormatting>
  <conditionalFormatting sqref="I21">
    <cfRule type="expression" dxfId="385" priority="106">
      <formula>I20=0</formula>
    </cfRule>
  </conditionalFormatting>
  <conditionalFormatting sqref="I22">
    <cfRule type="cellIs" dxfId="384" priority="101" operator="equal">
      <formula>0</formula>
    </cfRule>
  </conditionalFormatting>
  <conditionalFormatting sqref="I23">
    <cfRule type="expression" dxfId="383" priority="100">
      <formula>I22=0</formula>
    </cfRule>
  </conditionalFormatting>
  <conditionalFormatting sqref="I27">
    <cfRule type="cellIs" dxfId="382" priority="97" operator="equal">
      <formula>0</formula>
    </cfRule>
  </conditionalFormatting>
  <conditionalFormatting sqref="I28">
    <cfRule type="expression" dxfId="381" priority="96">
      <formula>I27=0</formula>
    </cfRule>
  </conditionalFormatting>
  <conditionalFormatting sqref="I29">
    <cfRule type="cellIs" dxfId="380" priority="93" operator="equal">
      <formula>0</formula>
    </cfRule>
  </conditionalFormatting>
  <conditionalFormatting sqref="I30">
    <cfRule type="expression" dxfId="379" priority="92">
      <formula>I29=0</formula>
    </cfRule>
  </conditionalFormatting>
  <conditionalFormatting sqref="I31">
    <cfRule type="cellIs" dxfId="378" priority="89" operator="equal">
      <formula>0</formula>
    </cfRule>
  </conditionalFormatting>
  <conditionalFormatting sqref="I32">
    <cfRule type="expression" dxfId="377" priority="88">
      <formula>I31=0</formula>
    </cfRule>
  </conditionalFormatting>
  <conditionalFormatting sqref="I33">
    <cfRule type="cellIs" dxfId="376" priority="85" operator="equal">
      <formula>0</formula>
    </cfRule>
  </conditionalFormatting>
  <conditionalFormatting sqref="I34">
    <cfRule type="expression" dxfId="375" priority="84">
      <formula>I33=0</formula>
    </cfRule>
  </conditionalFormatting>
  <conditionalFormatting sqref="I35">
    <cfRule type="cellIs" dxfId="374" priority="81" operator="equal">
      <formula>0</formula>
    </cfRule>
  </conditionalFormatting>
  <conditionalFormatting sqref="I36">
    <cfRule type="expression" dxfId="373" priority="80">
      <formula>I35=0</formula>
    </cfRule>
  </conditionalFormatting>
  <conditionalFormatting sqref="I37">
    <cfRule type="cellIs" dxfId="372" priority="77" operator="equal">
      <formula>0</formula>
    </cfRule>
  </conditionalFormatting>
  <conditionalFormatting sqref="I38">
    <cfRule type="expression" dxfId="371" priority="76">
      <formula>I37=0</formula>
    </cfRule>
  </conditionalFormatting>
  <conditionalFormatting sqref="I39">
    <cfRule type="cellIs" dxfId="370" priority="73" operator="equal">
      <formula>0</formula>
    </cfRule>
  </conditionalFormatting>
  <conditionalFormatting sqref="I40">
    <cfRule type="expression" dxfId="369" priority="72">
      <formula>I39=0</formula>
    </cfRule>
  </conditionalFormatting>
  <conditionalFormatting sqref="I41">
    <cfRule type="cellIs" dxfId="368" priority="69" operator="equal">
      <formula>0</formula>
    </cfRule>
  </conditionalFormatting>
  <conditionalFormatting sqref="I42">
    <cfRule type="expression" dxfId="367" priority="68">
      <formula>I41=0</formula>
    </cfRule>
  </conditionalFormatting>
  <conditionalFormatting sqref="I43">
    <cfRule type="cellIs" dxfId="366" priority="65" operator="equal">
      <formula>0</formula>
    </cfRule>
  </conditionalFormatting>
  <conditionalFormatting sqref="I44">
    <cfRule type="expression" dxfId="365" priority="64">
      <formula>I43=0</formula>
    </cfRule>
  </conditionalFormatting>
  <conditionalFormatting sqref="I45">
    <cfRule type="cellIs" dxfId="364" priority="59" operator="equal">
      <formula>0</formula>
    </cfRule>
  </conditionalFormatting>
  <conditionalFormatting sqref="I46">
    <cfRule type="expression" dxfId="363" priority="58">
      <formula>I45=0</formula>
    </cfRule>
  </conditionalFormatting>
  <conditionalFormatting sqref="M27:M46">
    <cfRule type="cellIs" dxfId="362" priority="1" operator="equal">
      <formula>0</formula>
    </cfRule>
  </conditionalFormatting>
  <conditionalFormatting sqref="O27">
    <cfRule type="expression" dxfId="361" priority="17">
      <formula>AN27="C"</formula>
    </cfRule>
  </conditionalFormatting>
  <conditionalFormatting sqref="O28">
    <cfRule type="expression" dxfId="360" priority="16">
      <formula>AN27="C"</formula>
    </cfRule>
  </conditionalFormatting>
  <conditionalFormatting sqref="O29">
    <cfRule type="expression" dxfId="359" priority="21">
      <formula>AN29="C"</formula>
    </cfRule>
  </conditionalFormatting>
  <conditionalFormatting sqref="O30">
    <cfRule type="expression" dxfId="358" priority="20">
      <formula>AN29="C"</formula>
    </cfRule>
  </conditionalFormatting>
  <conditionalFormatting sqref="O31">
    <cfRule type="expression" dxfId="357" priority="25">
      <formula>AN31="C"</formula>
    </cfRule>
  </conditionalFormatting>
  <conditionalFormatting sqref="O32">
    <cfRule type="expression" dxfId="356" priority="24">
      <formula>AN31="C"</formula>
    </cfRule>
  </conditionalFormatting>
  <conditionalFormatting sqref="O33">
    <cfRule type="expression" dxfId="355" priority="29">
      <formula>AN33="C"</formula>
    </cfRule>
  </conditionalFormatting>
  <conditionalFormatting sqref="O34">
    <cfRule type="expression" dxfId="354" priority="28">
      <formula>AN33="C"</formula>
    </cfRule>
  </conditionalFormatting>
  <conditionalFormatting sqref="O35">
    <cfRule type="expression" dxfId="353" priority="33">
      <formula>AN35="C"</formula>
    </cfRule>
  </conditionalFormatting>
  <conditionalFormatting sqref="O36">
    <cfRule type="expression" dxfId="352" priority="32">
      <formula>AN35="C"</formula>
    </cfRule>
  </conditionalFormatting>
  <conditionalFormatting sqref="O37">
    <cfRule type="expression" dxfId="351" priority="37">
      <formula>AN37="C"</formula>
    </cfRule>
  </conditionalFormatting>
  <conditionalFormatting sqref="O38">
    <cfRule type="expression" dxfId="350" priority="36">
      <formula>AN37="C"</formula>
    </cfRule>
  </conditionalFormatting>
  <conditionalFormatting sqref="O39">
    <cfRule type="expression" dxfId="349" priority="41">
      <formula>AN39="C"</formula>
    </cfRule>
  </conditionalFormatting>
  <conditionalFormatting sqref="O40">
    <cfRule type="expression" dxfId="348" priority="40">
      <formula>AN39="C"</formula>
    </cfRule>
  </conditionalFormatting>
  <conditionalFormatting sqref="O41">
    <cfRule type="expression" dxfId="347" priority="54">
      <formula>AN41="C"</formula>
    </cfRule>
  </conditionalFormatting>
  <conditionalFormatting sqref="O42">
    <cfRule type="expression" dxfId="346" priority="53">
      <formula>AN41="C"</formula>
    </cfRule>
  </conditionalFormatting>
  <conditionalFormatting sqref="O43">
    <cfRule type="expression" dxfId="345" priority="49">
      <formula>AN43="C"</formula>
    </cfRule>
  </conditionalFormatting>
  <conditionalFormatting sqref="O44">
    <cfRule type="expression" dxfId="344" priority="48">
      <formula>AN43="C"</formula>
    </cfRule>
  </conditionalFormatting>
  <conditionalFormatting sqref="O45">
    <cfRule type="expression" dxfId="343" priority="45">
      <formula>AN45="C"</formula>
    </cfRule>
  </conditionalFormatting>
  <conditionalFormatting sqref="O46">
    <cfRule type="expression" dxfId="342" priority="44">
      <formula>AN45="C"</formula>
    </cfRule>
  </conditionalFormatting>
  <conditionalFormatting sqref="S27:S46">
    <cfRule type="cellIs" dxfId="341" priority="11" operator="equal">
      <formula>0</formula>
    </cfRule>
  </conditionalFormatting>
  <conditionalFormatting sqref="U27">
    <cfRule type="expression" dxfId="340" priority="19">
      <formula>AN27&lt;&gt;"B"</formula>
    </cfRule>
  </conditionalFormatting>
  <conditionalFormatting sqref="U29">
    <cfRule type="expression" dxfId="339" priority="23">
      <formula>AN29&lt;&gt;"B"</formula>
    </cfRule>
  </conditionalFormatting>
  <conditionalFormatting sqref="U31">
    <cfRule type="expression" dxfId="338" priority="27">
      <formula>AN31&lt;&gt;"B"</formula>
    </cfRule>
  </conditionalFormatting>
  <conditionalFormatting sqref="U33">
    <cfRule type="expression" dxfId="337" priority="31">
      <formula>AN33&lt;&gt;"B"</formula>
    </cfRule>
  </conditionalFormatting>
  <conditionalFormatting sqref="U35">
    <cfRule type="expression" dxfId="336" priority="35">
      <formula>AN35&lt;&gt;"B"</formula>
    </cfRule>
  </conditionalFormatting>
  <conditionalFormatting sqref="U37">
    <cfRule type="expression" dxfId="335" priority="39">
      <formula>AN37&lt;&gt;"B"</formula>
    </cfRule>
  </conditionalFormatting>
  <conditionalFormatting sqref="U39">
    <cfRule type="expression" dxfId="334" priority="43">
      <formula>AN39&lt;&gt;"B"</formula>
    </cfRule>
  </conditionalFormatting>
  <conditionalFormatting sqref="U41">
    <cfRule type="expression" dxfId="333" priority="56">
      <formula>AN41&lt;&gt;"B"</formula>
    </cfRule>
  </conditionalFormatting>
  <conditionalFormatting sqref="U43">
    <cfRule type="expression" dxfId="332" priority="51">
      <formula>AN43&lt;&gt;"B"</formula>
    </cfRule>
  </conditionalFormatting>
  <conditionalFormatting sqref="U45">
    <cfRule type="expression" dxfId="331" priority="47">
      <formula>AN45&lt;&gt;"B"</formula>
    </cfRule>
  </conditionalFormatting>
  <conditionalFormatting sqref="Y27:Y46">
    <cfRule type="cellIs" dxfId="330" priority="52" operator="equal">
      <formula>0</formula>
    </cfRule>
  </conditionalFormatting>
  <conditionalFormatting sqref="AA27">
    <cfRule type="expression" dxfId="329" priority="18">
      <formula>AN27&lt;&gt;"B"</formula>
    </cfRule>
  </conditionalFormatting>
  <conditionalFormatting sqref="AA29">
    <cfRule type="expression" dxfId="328" priority="22">
      <formula>AN29&lt;&gt;"B"</formula>
    </cfRule>
  </conditionalFormatting>
  <conditionalFormatting sqref="AA31">
    <cfRule type="expression" dxfId="327" priority="26">
      <formula>AN31&lt;&gt;"B"</formula>
    </cfRule>
  </conditionalFormatting>
  <conditionalFormatting sqref="AA33">
    <cfRule type="expression" dxfId="326" priority="30">
      <formula>AN33&lt;&gt;"B"</formula>
    </cfRule>
  </conditionalFormatting>
  <conditionalFormatting sqref="AA35">
    <cfRule type="expression" dxfId="325" priority="34">
      <formula>AN35&lt;&gt;"B"</formula>
    </cfRule>
  </conditionalFormatting>
  <conditionalFormatting sqref="AA37">
    <cfRule type="expression" dxfId="324" priority="38">
      <formula>AN37&lt;&gt;"B"</formula>
    </cfRule>
  </conditionalFormatting>
  <conditionalFormatting sqref="AA39">
    <cfRule type="expression" dxfId="323" priority="42">
      <formula>AN39&lt;&gt;"B"</formula>
    </cfRule>
  </conditionalFormatting>
  <conditionalFormatting sqref="AA41">
    <cfRule type="expression" dxfId="322" priority="55">
      <formula>AN41&lt;&gt;"B"</formula>
    </cfRule>
  </conditionalFormatting>
  <conditionalFormatting sqref="AA43">
    <cfRule type="expression" dxfId="321" priority="50">
      <formula>AN43&lt;&gt;"B"</formula>
    </cfRule>
  </conditionalFormatting>
  <conditionalFormatting sqref="AA45">
    <cfRule type="expression" dxfId="320" priority="46">
      <formula>AN45&lt;&gt;"B"</formula>
    </cfRule>
  </conditionalFormatting>
  <conditionalFormatting sqref="AB31">
    <cfRule type="expression" dxfId="319" priority="157">
      <formula>AN31&lt;&gt;"A"</formula>
    </cfRule>
  </conditionalFormatting>
  <conditionalFormatting sqref="AB32">
    <cfRule type="expression" dxfId="318" priority="156">
      <formula>AN31&lt;&gt;"A"</formula>
    </cfRule>
  </conditionalFormatting>
  <conditionalFormatting sqref="AB33">
    <cfRule type="expression" dxfId="317" priority="155">
      <formula>AN33&lt;&gt;"A"</formula>
    </cfRule>
  </conditionalFormatting>
  <conditionalFormatting sqref="AB34">
    <cfRule type="expression" dxfId="316" priority="154">
      <formula>AN33&lt;&gt;"A"</formula>
    </cfRule>
  </conditionalFormatting>
  <conditionalFormatting sqref="AB35">
    <cfRule type="expression" dxfId="315" priority="153">
      <formula>AN35&lt;&gt;"A"</formula>
    </cfRule>
  </conditionalFormatting>
  <conditionalFormatting sqref="AB36">
    <cfRule type="expression" dxfId="314" priority="152">
      <formula>AN35&lt;&gt;"A"</formula>
    </cfRule>
  </conditionalFormatting>
  <conditionalFormatting sqref="AB37">
    <cfRule type="expression" dxfId="313" priority="151">
      <formula>AN37&lt;&gt;"A"</formula>
    </cfRule>
  </conditionalFormatting>
  <conditionalFormatting sqref="AB38">
    <cfRule type="expression" dxfId="312" priority="150">
      <formula>AN37&lt;&gt;"A"</formula>
    </cfRule>
  </conditionalFormatting>
  <conditionalFormatting sqref="AB39">
    <cfRule type="expression" dxfId="311" priority="149">
      <formula>AN39&lt;&gt;"A"</formula>
    </cfRule>
  </conditionalFormatting>
  <conditionalFormatting sqref="AB40">
    <cfRule type="expression" dxfId="310" priority="148">
      <formula>AN39&lt;&gt;"A"</formula>
    </cfRule>
  </conditionalFormatting>
  <conditionalFormatting sqref="AB41">
    <cfRule type="expression" dxfId="309" priority="147">
      <formula>AN41&lt;&gt;"A"</formula>
    </cfRule>
  </conditionalFormatting>
  <conditionalFormatting sqref="AB42">
    <cfRule type="expression" dxfId="308" priority="146">
      <formula>AN41&lt;&gt;"A"</formula>
    </cfRule>
  </conditionalFormatting>
  <conditionalFormatting sqref="AB43">
    <cfRule type="expression" dxfId="307" priority="145">
      <formula>AN43&lt;&gt;"A"</formula>
    </cfRule>
  </conditionalFormatting>
  <conditionalFormatting sqref="AB44">
    <cfRule type="expression" dxfId="306" priority="144">
      <formula>AN43&lt;&gt;"A"</formula>
    </cfRule>
  </conditionalFormatting>
  <conditionalFormatting sqref="AB45">
    <cfRule type="expression" dxfId="305" priority="143">
      <formula>AN45&lt;&gt;"A"</formula>
    </cfRule>
  </conditionalFormatting>
  <conditionalFormatting sqref="AB46">
    <cfRule type="expression" dxfId="304" priority="142">
      <formula>AN45&lt;&gt;"A"</formula>
    </cfRule>
  </conditionalFormatting>
  <conditionalFormatting sqref="AF4:AF23">
    <cfRule type="cellIs" dxfId="303" priority="161" operator="equal">
      <formula>0</formula>
    </cfRule>
  </conditionalFormatting>
  <conditionalFormatting sqref="AI4:AI23">
    <cfRule type="cellIs" dxfId="302" priority="160" operator="equal">
      <formula>0</formula>
    </cfRule>
  </conditionalFormatting>
  <conditionalFormatting sqref="AK42">
    <cfRule type="cellIs" dxfId="301" priority="158" operator="equal">
      <formula>0</formula>
    </cfRule>
  </conditionalFormatting>
  <conditionalFormatting sqref="AL4:AL23">
    <cfRule type="cellIs" dxfId="300" priority="159" operator="equal">
      <formula>0</formula>
    </cfRule>
  </conditionalFormatting>
  <conditionalFormatting sqref="AP4:AP13">
    <cfRule type="expression" dxfId="299" priority="12">
      <formula>AO4&lt;&gt;AP4</formula>
    </cfRule>
  </conditionalFormatting>
  <conditionalFormatting sqref="AT4:AT13">
    <cfRule type="expression" dxfId="298" priority="13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CEB34-0B9A-40D4-B6B8-602333847389}">
  <sheetPr>
    <pageSetUpPr fitToPage="1"/>
  </sheetPr>
  <dimension ref="A1:BM220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85" t="s">
        <v>37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6">
        <v>1</v>
      </c>
      <c r="AA1" s="86"/>
      <c r="AB1" s="87"/>
      <c r="AX1" s="2">
        <f ca="1">RAND()</f>
        <v>0.3628182069510435</v>
      </c>
      <c r="AY1" s="12">
        <f t="shared" ref="AY1:AY12" ca="1" si="0">RANK(AX1,$AX$1:$AX$60,)</f>
        <v>25</v>
      </c>
      <c r="AZ1" s="3"/>
      <c r="BA1" s="12">
        <v>1</v>
      </c>
      <c r="BB1" s="12">
        <v>1</v>
      </c>
      <c r="BC1" s="4">
        <v>1</v>
      </c>
      <c r="BD1" s="4"/>
      <c r="BF1" s="2">
        <f t="shared" ref="BF1:BF42" ca="1" si="1">RAND()</f>
        <v>0.57764577833160058</v>
      </c>
      <c r="BG1" s="12">
        <f t="shared" ref="BG1:BG42" ca="1" si="2">RANK(BF1,$BF$1:$BF$174,)</f>
        <v>21</v>
      </c>
      <c r="BH1" s="3"/>
      <c r="BI1" s="4">
        <v>1</v>
      </c>
      <c r="BJ1" s="4">
        <v>2</v>
      </c>
      <c r="BK1" s="4">
        <v>0</v>
      </c>
      <c r="BL1" s="4">
        <v>1</v>
      </c>
    </row>
    <row r="2" spans="1:64" ht="45.95" customHeight="1" thickBot="1" x14ac:dyDescent="0.3">
      <c r="B2" s="88" t="s">
        <v>1</v>
      </c>
      <c r="C2" s="89"/>
      <c r="D2" s="89"/>
      <c r="E2" s="89"/>
      <c r="F2" s="89"/>
      <c r="G2" s="90"/>
      <c r="H2" s="91" t="s">
        <v>12</v>
      </c>
      <c r="I2" s="92" t="s">
        <v>12</v>
      </c>
      <c r="J2" s="92"/>
      <c r="K2" s="92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8"/>
      <c r="AB2" s="51"/>
      <c r="AP2" s="4" t="s">
        <v>13</v>
      </c>
      <c r="AT2" s="4" t="s">
        <v>18</v>
      </c>
      <c r="AX2" s="2">
        <f t="shared" ref="AX2:AX36" ca="1" si="3">RAND()</f>
        <v>0.48865657924134853</v>
      </c>
      <c r="AY2" s="12">
        <f t="shared" ca="1" si="0"/>
        <v>19</v>
      </c>
      <c r="BA2" s="12">
        <v>2</v>
      </c>
      <c r="BB2" s="12">
        <v>2</v>
      </c>
      <c r="BC2" s="12">
        <v>1</v>
      </c>
      <c r="BD2" s="4"/>
      <c r="BF2" s="2">
        <f t="shared" ca="1" si="1"/>
        <v>0.97672331272781987</v>
      </c>
      <c r="BG2" s="12">
        <f t="shared" ca="1" si="2"/>
        <v>2</v>
      </c>
      <c r="BI2" s="4">
        <v>2</v>
      </c>
      <c r="BJ2" s="4">
        <v>2</v>
      </c>
      <c r="BK2" s="4">
        <v>1</v>
      </c>
      <c r="BL2" s="4">
        <v>0</v>
      </c>
    </row>
    <row r="3" spans="1:64" ht="20.100000000000001" customHeight="1" x14ac:dyDescent="0.25"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3"/>
        <v>0.21076405443377932</v>
      </c>
      <c r="AY3" s="12">
        <f t="shared" ca="1" si="0"/>
        <v>30</v>
      </c>
      <c r="BA3" s="12">
        <v>3</v>
      </c>
      <c r="BB3" s="12">
        <v>2</v>
      </c>
      <c r="BC3" s="12">
        <v>2</v>
      </c>
      <c r="BD3" s="4"/>
      <c r="BF3" s="2">
        <f t="shared" ca="1" si="1"/>
        <v>0.65582407450589453</v>
      </c>
      <c r="BG3" s="12">
        <f t="shared" ca="1" si="2"/>
        <v>19</v>
      </c>
      <c r="BI3" s="4">
        <v>3</v>
      </c>
      <c r="BJ3" s="4">
        <v>3</v>
      </c>
      <c r="BK3" s="4">
        <v>0</v>
      </c>
      <c r="BL3" s="4">
        <v>1</v>
      </c>
    </row>
    <row r="4" spans="1:64" ht="48.95" customHeight="1" x14ac:dyDescent="0.55000000000000004">
      <c r="A4" s="56" t="s">
        <v>2</v>
      </c>
      <c r="B4" s="58">
        <f ca="1">AP4</f>
        <v>7</v>
      </c>
      <c r="C4" s="20"/>
      <c r="D4" s="23">
        <f ca="1">AR4</f>
        <v>0</v>
      </c>
      <c r="E4" s="22"/>
      <c r="F4" s="60" t="s">
        <v>30</v>
      </c>
      <c r="G4" s="58">
        <f ca="1">AT4</f>
        <v>4</v>
      </c>
      <c r="H4" s="20"/>
      <c r="I4" s="23">
        <f ca="1">AV4</f>
        <v>1</v>
      </c>
      <c r="J4" s="16"/>
      <c r="K4" s="60" t="s">
        <v>0</v>
      </c>
      <c r="L4" s="7"/>
      <c r="M4" s="83"/>
      <c r="N4" s="15"/>
      <c r="O4" s="16"/>
      <c r="P4" s="16"/>
      <c r="Q4" s="76"/>
      <c r="R4" s="7"/>
      <c r="S4" s="78"/>
      <c r="T4" s="6"/>
      <c r="U4" s="17"/>
      <c r="V4" s="17"/>
      <c r="W4" s="76"/>
      <c r="X4" s="7"/>
      <c r="Y4" s="76"/>
      <c r="Z4" s="7"/>
      <c r="AA4" s="16"/>
      <c r="AB4" s="80"/>
      <c r="AE4" s="82" t="s">
        <v>19</v>
      </c>
      <c r="AF4" s="73">
        <f ca="1">AP4</f>
        <v>7</v>
      </c>
      <c r="AG4" s="34">
        <f ca="1">AR4</f>
        <v>0</v>
      </c>
      <c r="AH4" s="74" t="s">
        <v>30</v>
      </c>
      <c r="AI4" s="73">
        <f ca="1">AT4</f>
        <v>4</v>
      </c>
      <c r="AJ4" s="34">
        <f ca="1">AV4</f>
        <v>1</v>
      </c>
      <c r="AK4" s="74" t="s">
        <v>17</v>
      </c>
      <c r="AL4" s="73">
        <f ca="1">AF4-AI4+QUOTIENT((AG4-AJ4),AM5)</f>
        <v>3</v>
      </c>
      <c r="AM4" s="34">
        <f ca="1">MOD((AG4-AJ4),AM5)</f>
        <v>5</v>
      </c>
      <c r="AN4" s="12"/>
      <c r="AO4" s="4">
        <f t="shared" ref="AO4:AO13" ca="1" si="4">VLOOKUP($AY1,$BA$1:$BC$174,2,FALSE)</f>
        <v>7</v>
      </c>
      <c r="AP4" s="45">
        <f ca="1">IF(AND(AO4=AS4,AR4&lt;=AV4),AO4+1,AO4)</f>
        <v>7</v>
      </c>
      <c r="AQ4" s="4">
        <f t="shared" ref="AQ4:AQ13" ca="1" si="5">VLOOKUP($BG1,$BI$1:$BL$174,2,FALSE)</f>
        <v>6</v>
      </c>
      <c r="AR4" s="4">
        <f t="shared" ref="AR4:AR13" ca="1" si="6">VLOOKUP($BG1,$BI$1:$BL$174,3,FALSE)</f>
        <v>0</v>
      </c>
      <c r="AS4" s="4">
        <f ca="1">VLOOKUP($AY1,$BA$1:$BC$174,3,FALSE)</f>
        <v>4</v>
      </c>
      <c r="AT4" s="46">
        <f ca="1">AS4</f>
        <v>4</v>
      </c>
      <c r="AU4" s="4">
        <f t="shared" ref="AU4:AU13" ca="1" si="7">VLOOKUP($BG1,$BI$1:$BL$174,2,FALSE)</f>
        <v>6</v>
      </c>
      <c r="AV4" s="4">
        <f t="shared" ref="AV4:AV13" ca="1" si="8">VLOOKUP($BG1,$BI$1:$BL$174,4,FALSE)</f>
        <v>1</v>
      </c>
      <c r="AX4" s="2">
        <f t="shared" ca="1" si="3"/>
        <v>0.18676664633789841</v>
      </c>
      <c r="AY4" s="12">
        <f t="shared" ca="1" si="0"/>
        <v>32</v>
      </c>
      <c r="BA4" s="12">
        <v>4</v>
      </c>
      <c r="BB4" s="12">
        <v>3</v>
      </c>
      <c r="BC4" s="12">
        <v>1</v>
      </c>
      <c r="BD4" s="4"/>
      <c r="BF4" s="2">
        <f t="shared" ca="1" si="1"/>
        <v>6.6566987705050873E-2</v>
      </c>
      <c r="BG4" s="12">
        <f t="shared" ca="1" si="2"/>
        <v>42</v>
      </c>
      <c r="BI4" s="4">
        <v>4</v>
      </c>
      <c r="BJ4" s="4">
        <v>3</v>
      </c>
      <c r="BK4" s="4">
        <v>0</v>
      </c>
      <c r="BL4" s="4">
        <v>2</v>
      </c>
    </row>
    <row r="5" spans="1:64" ht="48.95" customHeight="1" x14ac:dyDescent="0.25">
      <c r="A5" s="57"/>
      <c r="B5" s="59"/>
      <c r="C5" s="21"/>
      <c r="D5" s="24">
        <f ca="1">AQ4</f>
        <v>6</v>
      </c>
      <c r="E5" s="8"/>
      <c r="F5" s="61"/>
      <c r="G5" s="59"/>
      <c r="H5" s="21"/>
      <c r="I5" s="24">
        <f ca="1">AU4</f>
        <v>6</v>
      </c>
      <c r="J5" s="8"/>
      <c r="K5" s="61"/>
      <c r="L5" s="11"/>
      <c r="M5" s="84"/>
      <c r="N5" s="18"/>
      <c r="O5" s="8"/>
      <c r="P5" s="8"/>
      <c r="Q5" s="77"/>
      <c r="R5" s="11"/>
      <c r="S5" s="79"/>
      <c r="T5" s="9"/>
      <c r="U5" s="19"/>
      <c r="V5" s="19"/>
      <c r="W5" s="77"/>
      <c r="X5" s="11"/>
      <c r="Y5" s="77"/>
      <c r="Z5" s="11"/>
      <c r="AA5" s="10"/>
      <c r="AB5" s="81"/>
      <c r="AE5" s="82"/>
      <c r="AF5" s="73"/>
      <c r="AG5" s="35">
        <f ca="1">AQ4</f>
        <v>6</v>
      </c>
      <c r="AH5" s="74"/>
      <c r="AI5" s="73"/>
      <c r="AJ5" s="35">
        <f ca="1">AU4</f>
        <v>6</v>
      </c>
      <c r="AK5" s="74"/>
      <c r="AL5" s="73"/>
      <c r="AM5" s="35">
        <f ca="1">AG5</f>
        <v>6</v>
      </c>
      <c r="AN5" s="12"/>
      <c r="AO5" s="4">
        <f t="shared" ca="1" si="4"/>
        <v>6</v>
      </c>
      <c r="AP5" s="45">
        <f t="shared" ref="AP5:AP13" ca="1" si="9">IF(AND(AO5=AS5,AR5&lt;=AV5),AO5+1,AO5)</f>
        <v>6</v>
      </c>
      <c r="AQ5" s="4">
        <f t="shared" ca="1" si="5"/>
        <v>2</v>
      </c>
      <c r="AR5" s="4">
        <f t="shared" ca="1" si="6"/>
        <v>1</v>
      </c>
      <c r="AS5" s="4">
        <f t="shared" ref="AS5:AS13" ca="1" si="10">VLOOKUP($AY2,$BA$1:$BC$174,3,FALSE)</f>
        <v>4</v>
      </c>
      <c r="AT5" s="46">
        <f t="shared" ref="AT5:AT13" ca="1" si="11">AS5</f>
        <v>4</v>
      </c>
      <c r="AU5" s="4">
        <f t="shared" ca="1" si="7"/>
        <v>2</v>
      </c>
      <c r="AV5" s="4">
        <f t="shared" ca="1" si="8"/>
        <v>0</v>
      </c>
      <c r="AX5" s="2">
        <f t="shared" ca="1" si="3"/>
        <v>0.54810266693290222</v>
      </c>
      <c r="AY5" s="12">
        <f t="shared" ca="1" si="0"/>
        <v>15</v>
      </c>
      <c r="BA5" s="12">
        <v>5</v>
      </c>
      <c r="BB5" s="12">
        <v>3</v>
      </c>
      <c r="BC5" s="12">
        <v>3</v>
      </c>
      <c r="BD5" s="4"/>
      <c r="BF5" s="2">
        <f t="shared" ca="1" si="1"/>
        <v>0.48315957594517389</v>
      </c>
      <c r="BG5" s="12">
        <f t="shared" ca="1" si="2"/>
        <v>26</v>
      </c>
      <c r="BI5" s="4">
        <v>5</v>
      </c>
      <c r="BJ5" s="4">
        <v>3</v>
      </c>
      <c r="BK5" s="4">
        <v>1</v>
      </c>
      <c r="BL5" s="4">
        <v>0</v>
      </c>
    </row>
    <row r="6" spans="1:64" ht="48.95" customHeight="1" x14ac:dyDescent="0.55000000000000004">
      <c r="A6" s="56" t="s">
        <v>3</v>
      </c>
      <c r="B6" s="58">
        <f ca="1">AP5</f>
        <v>6</v>
      </c>
      <c r="C6" s="20"/>
      <c r="D6" s="23">
        <f ca="1">AR5</f>
        <v>1</v>
      </c>
      <c r="E6" s="22"/>
      <c r="F6" s="60" t="s">
        <v>30</v>
      </c>
      <c r="G6" s="58">
        <f ca="1">AT5</f>
        <v>4</v>
      </c>
      <c r="H6" s="20"/>
      <c r="I6" s="23">
        <f ca="1">AV5</f>
        <v>0</v>
      </c>
      <c r="J6" s="16"/>
      <c r="K6" s="60" t="s">
        <v>0</v>
      </c>
      <c r="L6" s="7"/>
      <c r="M6" s="83"/>
      <c r="N6" s="15"/>
      <c r="O6" s="16"/>
      <c r="P6" s="16"/>
      <c r="Q6" s="76"/>
      <c r="R6" s="7"/>
      <c r="S6" s="78"/>
      <c r="T6" s="6"/>
      <c r="U6" s="17"/>
      <c r="V6" s="17"/>
      <c r="W6" s="76"/>
      <c r="X6" s="7"/>
      <c r="Y6" s="76"/>
      <c r="Z6" s="7"/>
      <c r="AA6" s="16"/>
      <c r="AB6" s="80"/>
      <c r="AE6" s="82" t="s">
        <v>20</v>
      </c>
      <c r="AF6" s="73">
        <f ca="1">AP5</f>
        <v>6</v>
      </c>
      <c r="AG6" s="34">
        <f ca="1">AR5</f>
        <v>1</v>
      </c>
      <c r="AH6" s="74" t="s">
        <v>30</v>
      </c>
      <c r="AI6" s="73">
        <f ca="1">AT5</f>
        <v>4</v>
      </c>
      <c r="AJ6" s="34">
        <f ca="1">AV5</f>
        <v>0</v>
      </c>
      <c r="AK6" s="74" t="s">
        <v>17</v>
      </c>
      <c r="AL6" s="73">
        <f ca="1">AF6-AI6+QUOTIENT((AG6-AJ6),AM7)</f>
        <v>2</v>
      </c>
      <c r="AM6" s="34">
        <f ca="1">MOD((AG6-AJ6),AM7)</f>
        <v>1</v>
      </c>
      <c r="AN6" s="12"/>
      <c r="AO6" s="4">
        <f t="shared" ca="1" si="4"/>
        <v>8</v>
      </c>
      <c r="AP6" s="45">
        <f t="shared" ca="1" si="9"/>
        <v>8</v>
      </c>
      <c r="AQ6" s="4">
        <f t="shared" ca="1" si="5"/>
        <v>5</v>
      </c>
      <c r="AR6" s="4">
        <f t="shared" ca="1" si="6"/>
        <v>3</v>
      </c>
      <c r="AS6" s="4">
        <f t="shared" ca="1" si="10"/>
        <v>2</v>
      </c>
      <c r="AT6" s="46">
        <f t="shared" ca="1" si="11"/>
        <v>2</v>
      </c>
      <c r="AU6" s="4">
        <f t="shared" ca="1" si="7"/>
        <v>5</v>
      </c>
      <c r="AV6" s="4">
        <f t="shared" ca="1" si="8"/>
        <v>0</v>
      </c>
      <c r="AX6" s="2">
        <f t="shared" ca="1" si="3"/>
        <v>2.0169825043093503E-2</v>
      </c>
      <c r="AY6" s="12">
        <f t="shared" ca="1" si="0"/>
        <v>35</v>
      </c>
      <c r="BA6" s="12">
        <v>6</v>
      </c>
      <c r="BB6" s="12">
        <v>3</v>
      </c>
      <c r="BC6" s="12">
        <v>2</v>
      </c>
      <c r="BD6" s="4"/>
      <c r="BF6" s="2">
        <f t="shared" ca="1" si="1"/>
        <v>0.80815057143355029</v>
      </c>
      <c r="BG6" s="12">
        <f t="shared" ca="1" si="2"/>
        <v>12</v>
      </c>
      <c r="BI6" s="4">
        <v>6</v>
      </c>
      <c r="BJ6" s="4">
        <v>3</v>
      </c>
      <c r="BK6" s="4">
        <v>2</v>
      </c>
      <c r="BL6" s="4">
        <v>0</v>
      </c>
    </row>
    <row r="7" spans="1:64" ht="48.95" customHeight="1" x14ac:dyDescent="0.25">
      <c r="A7" s="57"/>
      <c r="B7" s="59"/>
      <c r="C7" s="21"/>
      <c r="D7" s="24">
        <f ca="1">AQ5</f>
        <v>2</v>
      </c>
      <c r="E7" s="8"/>
      <c r="F7" s="61"/>
      <c r="G7" s="59"/>
      <c r="H7" s="21"/>
      <c r="I7" s="24">
        <f ca="1">AU5</f>
        <v>2</v>
      </c>
      <c r="J7" s="8"/>
      <c r="K7" s="61"/>
      <c r="L7" s="11"/>
      <c r="M7" s="84"/>
      <c r="N7" s="18"/>
      <c r="O7" s="8"/>
      <c r="P7" s="8"/>
      <c r="Q7" s="77"/>
      <c r="R7" s="11"/>
      <c r="S7" s="79"/>
      <c r="T7" s="9"/>
      <c r="U7" s="19"/>
      <c r="V7" s="19"/>
      <c r="W7" s="77"/>
      <c r="X7" s="11"/>
      <c r="Y7" s="77"/>
      <c r="Z7" s="11"/>
      <c r="AA7" s="10"/>
      <c r="AB7" s="81"/>
      <c r="AE7" s="82"/>
      <c r="AF7" s="73"/>
      <c r="AG7" s="35">
        <f ca="1">AQ5</f>
        <v>2</v>
      </c>
      <c r="AH7" s="74"/>
      <c r="AI7" s="73"/>
      <c r="AJ7" s="35">
        <f ca="1">AU5</f>
        <v>2</v>
      </c>
      <c r="AK7" s="74"/>
      <c r="AL7" s="73"/>
      <c r="AM7" s="35">
        <f ca="1">AG7</f>
        <v>2</v>
      </c>
      <c r="AN7" s="12"/>
      <c r="AO7" s="4">
        <f t="shared" ca="1" si="4"/>
        <v>8</v>
      </c>
      <c r="AP7" s="45">
        <f t="shared" ca="1" si="9"/>
        <v>8</v>
      </c>
      <c r="AQ7" s="4">
        <f t="shared" ca="1" si="5"/>
        <v>7</v>
      </c>
      <c r="AR7" s="4">
        <f t="shared" ca="1" si="6"/>
        <v>6</v>
      </c>
      <c r="AS7" s="4">
        <f t="shared" ca="1" si="10"/>
        <v>4</v>
      </c>
      <c r="AT7" s="46">
        <f t="shared" ca="1" si="11"/>
        <v>4</v>
      </c>
      <c r="AU7" s="4">
        <f t="shared" ca="1" si="7"/>
        <v>7</v>
      </c>
      <c r="AV7" s="4">
        <f t="shared" ca="1" si="8"/>
        <v>0</v>
      </c>
      <c r="AX7" s="2">
        <f t="shared" ca="1" si="3"/>
        <v>0.45998459454865104</v>
      </c>
      <c r="AY7" s="12">
        <f t="shared" ca="1" si="0"/>
        <v>20</v>
      </c>
      <c r="BA7" s="12">
        <v>7</v>
      </c>
      <c r="BB7" s="12">
        <v>4</v>
      </c>
      <c r="BC7" s="12">
        <v>1</v>
      </c>
      <c r="BD7" s="4"/>
      <c r="BF7" s="2">
        <f t="shared" ca="1" si="1"/>
        <v>0.9492545871486644</v>
      </c>
      <c r="BG7" s="12">
        <f t="shared" ca="1" si="2"/>
        <v>3</v>
      </c>
      <c r="BI7" s="4">
        <v>7</v>
      </c>
      <c r="BJ7" s="4">
        <v>4</v>
      </c>
      <c r="BK7" s="4">
        <v>0</v>
      </c>
      <c r="BL7" s="4">
        <v>1</v>
      </c>
    </row>
    <row r="8" spans="1:64" ht="48.95" customHeight="1" x14ac:dyDescent="0.55000000000000004">
      <c r="A8" s="56" t="s">
        <v>4</v>
      </c>
      <c r="B8" s="58">
        <f ca="1">AP6</f>
        <v>8</v>
      </c>
      <c r="C8" s="20"/>
      <c r="D8" s="23">
        <f ca="1">AR6</f>
        <v>3</v>
      </c>
      <c r="E8" s="22"/>
      <c r="F8" s="60" t="s">
        <v>30</v>
      </c>
      <c r="G8" s="58">
        <f ca="1">AT6</f>
        <v>2</v>
      </c>
      <c r="H8" s="20"/>
      <c r="I8" s="23">
        <f ca="1">AV6</f>
        <v>0</v>
      </c>
      <c r="J8" s="16"/>
      <c r="K8" s="60" t="s">
        <v>0</v>
      </c>
      <c r="L8" s="7"/>
      <c r="M8" s="83"/>
      <c r="N8" s="15"/>
      <c r="O8" s="16"/>
      <c r="P8" s="16"/>
      <c r="Q8" s="76"/>
      <c r="R8" s="7"/>
      <c r="S8" s="78"/>
      <c r="T8" s="6"/>
      <c r="U8" s="17"/>
      <c r="V8" s="17"/>
      <c r="W8" s="76"/>
      <c r="X8" s="7"/>
      <c r="Y8" s="76"/>
      <c r="Z8" s="7"/>
      <c r="AA8" s="16"/>
      <c r="AB8" s="80"/>
      <c r="AE8" s="82" t="s">
        <v>21</v>
      </c>
      <c r="AF8" s="73">
        <f ca="1">AP6</f>
        <v>8</v>
      </c>
      <c r="AG8" s="34">
        <f ca="1">AR6</f>
        <v>3</v>
      </c>
      <c r="AH8" s="74" t="s">
        <v>30</v>
      </c>
      <c r="AI8" s="73">
        <f ca="1">AT6</f>
        <v>2</v>
      </c>
      <c r="AJ8" s="34">
        <f ca="1">AV6</f>
        <v>0</v>
      </c>
      <c r="AK8" s="74" t="s">
        <v>17</v>
      </c>
      <c r="AL8" s="73">
        <f ca="1">AF8-AI8+QUOTIENT((AG8-AJ8),AM9)</f>
        <v>6</v>
      </c>
      <c r="AM8" s="34">
        <f ca="1">MOD((AG8-AJ8),AM9)</f>
        <v>3</v>
      </c>
      <c r="AN8" s="12"/>
      <c r="AO8" s="4">
        <f t="shared" ca="1" si="4"/>
        <v>5</v>
      </c>
      <c r="AP8" s="45">
        <f t="shared" ca="1" si="9"/>
        <v>5</v>
      </c>
      <c r="AQ8" s="4">
        <f t="shared" ca="1" si="5"/>
        <v>6</v>
      </c>
      <c r="AR8" s="4">
        <f t="shared" ca="1" si="6"/>
        <v>1</v>
      </c>
      <c r="AS8" s="4">
        <f t="shared" ca="1" si="10"/>
        <v>5</v>
      </c>
      <c r="AT8" s="46">
        <f t="shared" ca="1" si="11"/>
        <v>5</v>
      </c>
      <c r="AU8" s="4">
        <f t="shared" ca="1" si="7"/>
        <v>6</v>
      </c>
      <c r="AV8" s="4">
        <f t="shared" ca="1" si="8"/>
        <v>0</v>
      </c>
      <c r="AX8" s="2">
        <f t="shared" ca="1" si="3"/>
        <v>0.35612305949690859</v>
      </c>
      <c r="AY8" s="12">
        <f t="shared" ca="1" si="0"/>
        <v>26</v>
      </c>
      <c r="BA8" s="12">
        <v>8</v>
      </c>
      <c r="BB8" s="12">
        <v>4</v>
      </c>
      <c r="BC8" s="12">
        <v>2</v>
      </c>
      <c r="BD8" s="4"/>
      <c r="BF8" s="2">
        <f t="shared" ca="1" si="1"/>
        <v>0.66587802858270917</v>
      </c>
      <c r="BG8" s="12">
        <f t="shared" ca="1" si="2"/>
        <v>18</v>
      </c>
      <c r="BI8" s="4">
        <v>8</v>
      </c>
      <c r="BJ8" s="4">
        <v>4</v>
      </c>
      <c r="BK8" s="4">
        <v>0</v>
      </c>
      <c r="BL8" s="4">
        <v>2</v>
      </c>
    </row>
    <row r="9" spans="1:64" ht="48.95" customHeight="1" x14ac:dyDescent="0.25">
      <c r="A9" s="57"/>
      <c r="B9" s="59"/>
      <c r="C9" s="21"/>
      <c r="D9" s="24">
        <f ca="1">AQ6</f>
        <v>5</v>
      </c>
      <c r="E9" s="8"/>
      <c r="F9" s="61"/>
      <c r="G9" s="59"/>
      <c r="H9" s="21"/>
      <c r="I9" s="24">
        <f ca="1">AU6</f>
        <v>5</v>
      </c>
      <c r="J9" s="8"/>
      <c r="K9" s="61"/>
      <c r="L9" s="11"/>
      <c r="M9" s="84"/>
      <c r="N9" s="18"/>
      <c r="O9" s="8"/>
      <c r="P9" s="8"/>
      <c r="Q9" s="77"/>
      <c r="R9" s="11"/>
      <c r="S9" s="79"/>
      <c r="T9" s="9"/>
      <c r="U9" s="19"/>
      <c r="V9" s="19"/>
      <c r="W9" s="77"/>
      <c r="X9" s="11"/>
      <c r="Y9" s="77"/>
      <c r="Z9" s="11"/>
      <c r="AA9" s="10"/>
      <c r="AB9" s="81"/>
      <c r="AE9" s="82"/>
      <c r="AF9" s="73"/>
      <c r="AG9" s="35">
        <f ca="1">AQ6</f>
        <v>5</v>
      </c>
      <c r="AH9" s="74"/>
      <c r="AI9" s="73"/>
      <c r="AJ9" s="35">
        <f ca="1">AU6</f>
        <v>5</v>
      </c>
      <c r="AK9" s="74"/>
      <c r="AL9" s="73"/>
      <c r="AM9" s="35">
        <f ca="1">AG9</f>
        <v>5</v>
      </c>
      <c r="AN9" s="12"/>
      <c r="AO9" s="4">
        <f t="shared" ca="1" si="4"/>
        <v>8</v>
      </c>
      <c r="AP9" s="45">
        <f t="shared" ca="1" si="9"/>
        <v>8</v>
      </c>
      <c r="AQ9" s="4">
        <f t="shared" ca="1" si="5"/>
        <v>4</v>
      </c>
      <c r="AR9" s="4">
        <f t="shared" ca="1" si="6"/>
        <v>3</v>
      </c>
      <c r="AS9" s="4">
        <f t="shared" ca="1" si="10"/>
        <v>7</v>
      </c>
      <c r="AT9" s="46">
        <f t="shared" ca="1" si="11"/>
        <v>7</v>
      </c>
      <c r="AU9" s="4">
        <f t="shared" ca="1" si="7"/>
        <v>4</v>
      </c>
      <c r="AV9" s="4">
        <f t="shared" ca="1" si="8"/>
        <v>0</v>
      </c>
      <c r="AX9" s="2">
        <f t="shared" ca="1" si="3"/>
        <v>0.99512782425384205</v>
      </c>
      <c r="AY9" s="12">
        <f t="shared" ca="1" si="0"/>
        <v>1</v>
      </c>
      <c r="BA9" s="12">
        <v>9</v>
      </c>
      <c r="BB9" s="12">
        <v>4</v>
      </c>
      <c r="BC9" s="12">
        <v>3</v>
      </c>
      <c r="BD9" s="4"/>
      <c r="BF9" s="2">
        <f t="shared" ca="1" si="1"/>
        <v>0.55580123253811942</v>
      </c>
      <c r="BG9" s="12">
        <f t="shared" ca="1" si="2"/>
        <v>23</v>
      </c>
      <c r="BI9" s="4">
        <v>9</v>
      </c>
      <c r="BJ9" s="4">
        <v>4</v>
      </c>
      <c r="BK9" s="4">
        <v>0</v>
      </c>
      <c r="BL9" s="4">
        <v>3</v>
      </c>
    </row>
    <row r="10" spans="1:64" ht="48.95" customHeight="1" x14ac:dyDescent="0.55000000000000004">
      <c r="A10" s="56" t="s">
        <v>5</v>
      </c>
      <c r="B10" s="58">
        <f ca="1">AP7</f>
        <v>8</v>
      </c>
      <c r="C10" s="20"/>
      <c r="D10" s="23">
        <f ca="1">AR7</f>
        <v>6</v>
      </c>
      <c r="E10" s="22"/>
      <c r="F10" s="60" t="s">
        <v>30</v>
      </c>
      <c r="G10" s="58">
        <f ca="1">AT7</f>
        <v>4</v>
      </c>
      <c r="H10" s="20"/>
      <c r="I10" s="23">
        <f ca="1">AV7</f>
        <v>0</v>
      </c>
      <c r="J10" s="16"/>
      <c r="K10" s="60" t="s">
        <v>0</v>
      </c>
      <c r="L10" s="7"/>
      <c r="M10" s="83"/>
      <c r="N10" s="15"/>
      <c r="O10" s="16"/>
      <c r="P10" s="16"/>
      <c r="Q10" s="76"/>
      <c r="R10" s="7"/>
      <c r="S10" s="78"/>
      <c r="T10" s="6"/>
      <c r="U10" s="17"/>
      <c r="V10" s="17"/>
      <c r="W10" s="76"/>
      <c r="X10" s="7"/>
      <c r="Y10" s="76"/>
      <c r="Z10" s="7"/>
      <c r="AA10" s="16"/>
      <c r="AB10" s="80"/>
      <c r="AE10" s="82" t="s">
        <v>22</v>
      </c>
      <c r="AF10" s="73">
        <f ca="1">AP7</f>
        <v>8</v>
      </c>
      <c r="AG10" s="34">
        <f ca="1">AR7</f>
        <v>6</v>
      </c>
      <c r="AH10" s="74" t="s">
        <v>30</v>
      </c>
      <c r="AI10" s="73">
        <f ca="1">AT7</f>
        <v>4</v>
      </c>
      <c r="AJ10" s="34">
        <f ca="1">AV7</f>
        <v>0</v>
      </c>
      <c r="AK10" s="74" t="s">
        <v>17</v>
      </c>
      <c r="AL10" s="73">
        <f ca="1">AF10-AI10+QUOTIENT((AG10-AJ10),AM11)</f>
        <v>4</v>
      </c>
      <c r="AM10" s="34">
        <f ca="1">MOD((AG10-AJ10),AM11)</f>
        <v>6</v>
      </c>
      <c r="AN10" s="12"/>
      <c r="AO10" s="4">
        <f t="shared" ca="1" si="4"/>
        <v>6</v>
      </c>
      <c r="AP10" s="45">
        <f t="shared" ca="1" si="9"/>
        <v>6</v>
      </c>
      <c r="AQ10" s="4">
        <f t="shared" ca="1" si="5"/>
        <v>3</v>
      </c>
      <c r="AR10" s="4">
        <f t="shared" ca="1" si="6"/>
        <v>0</v>
      </c>
      <c r="AS10" s="4">
        <f t="shared" ca="1" si="10"/>
        <v>5</v>
      </c>
      <c r="AT10" s="46">
        <f t="shared" ca="1" si="11"/>
        <v>5</v>
      </c>
      <c r="AU10" s="4">
        <f t="shared" ca="1" si="7"/>
        <v>3</v>
      </c>
      <c r="AV10" s="4">
        <f t="shared" ca="1" si="8"/>
        <v>1</v>
      </c>
      <c r="AX10" s="2">
        <f t="shared" ca="1" si="3"/>
        <v>0.40679665037778179</v>
      </c>
      <c r="AY10" s="12">
        <f t="shared" ca="1" si="0"/>
        <v>23</v>
      </c>
      <c r="BA10" s="12">
        <v>10</v>
      </c>
      <c r="BB10" s="12">
        <v>4</v>
      </c>
      <c r="BC10" s="12">
        <v>4</v>
      </c>
      <c r="BD10" s="4"/>
      <c r="BF10" s="2">
        <f t="shared" ca="1" si="1"/>
        <v>0.76035141651150451</v>
      </c>
      <c r="BG10" s="12">
        <f t="shared" ca="1" si="2"/>
        <v>15</v>
      </c>
      <c r="BI10" s="4">
        <v>10</v>
      </c>
      <c r="BJ10" s="4">
        <v>4</v>
      </c>
      <c r="BK10" s="4">
        <v>1</v>
      </c>
      <c r="BL10" s="4">
        <v>0</v>
      </c>
    </row>
    <row r="11" spans="1:64" ht="48.95" customHeight="1" x14ac:dyDescent="0.25">
      <c r="A11" s="57"/>
      <c r="B11" s="59"/>
      <c r="C11" s="21"/>
      <c r="D11" s="24">
        <f ca="1">AQ7</f>
        <v>7</v>
      </c>
      <c r="E11" s="8"/>
      <c r="F11" s="61"/>
      <c r="G11" s="59"/>
      <c r="H11" s="21"/>
      <c r="I11" s="24">
        <f ca="1">AU7</f>
        <v>7</v>
      </c>
      <c r="J11" s="8"/>
      <c r="K11" s="61"/>
      <c r="L11" s="11"/>
      <c r="M11" s="84"/>
      <c r="N11" s="18"/>
      <c r="O11" s="8"/>
      <c r="P11" s="8"/>
      <c r="Q11" s="77"/>
      <c r="R11" s="11"/>
      <c r="S11" s="79"/>
      <c r="T11" s="9"/>
      <c r="U11" s="19"/>
      <c r="V11" s="19"/>
      <c r="W11" s="77"/>
      <c r="X11" s="11"/>
      <c r="Y11" s="77"/>
      <c r="Z11" s="11"/>
      <c r="AA11" s="10"/>
      <c r="AB11" s="81"/>
      <c r="AE11" s="82"/>
      <c r="AF11" s="73"/>
      <c r="AG11" s="35">
        <f ca="1">AQ7</f>
        <v>7</v>
      </c>
      <c r="AH11" s="74"/>
      <c r="AI11" s="73"/>
      <c r="AJ11" s="35">
        <f ca="1">AU7</f>
        <v>7</v>
      </c>
      <c r="AK11" s="74"/>
      <c r="AL11" s="73"/>
      <c r="AM11" s="35">
        <f ca="1">AG11</f>
        <v>7</v>
      </c>
      <c r="AN11" s="12"/>
      <c r="AO11" s="4">
        <f t="shared" ca="1" si="4"/>
        <v>7</v>
      </c>
      <c r="AP11" s="45">
        <f t="shared" ca="1" si="9"/>
        <v>7</v>
      </c>
      <c r="AQ11" s="4">
        <f t="shared" ca="1" si="5"/>
        <v>5</v>
      </c>
      <c r="AR11" s="4">
        <f t="shared" ca="1" si="6"/>
        <v>2</v>
      </c>
      <c r="AS11" s="4">
        <f t="shared" ca="1" si="10"/>
        <v>5</v>
      </c>
      <c r="AT11" s="46">
        <f t="shared" ca="1" si="11"/>
        <v>5</v>
      </c>
      <c r="AU11" s="4">
        <f t="shared" ca="1" si="7"/>
        <v>5</v>
      </c>
      <c r="AV11" s="4">
        <f t="shared" ca="1" si="8"/>
        <v>0</v>
      </c>
      <c r="AX11" s="2">
        <f t="shared" ca="1" si="3"/>
        <v>0.73381560481277852</v>
      </c>
      <c r="AY11" s="12">
        <f t="shared" ca="1" si="0"/>
        <v>7</v>
      </c>
      <c r="BA11" s="12">
        <v>11</v>
      </c>
      <c r="BB11" s="12">
        <v>5</v>
      </c>
      <c r="BC11" s="12">
        <v>1</v>
      </c>
      <c r="BD11" s="4"/>
      <c r="BF11" s="2">
        <f t="shared" ca="1" si="1"/>
        <v>0.80235156717977518</v>
      </c>
      <c r="BG11" s="12">
        <f t="shared" ca="1" si="2"/>
        <v>13</v>
      </c>
      <c r="BI11" s="4">
        <v>11</v>
      </c>
      <c r="BJ11" s="4">
        <v>4</v>
      </c>
      <c r="BK11" s="4">
        <v>2</v>
      </c>
      <c r="BL11" s="4">
        <v>0</v>
      </c>
    </row>
    <row r="12" spans="1:64" ht="48.95" customHeight="1" x14ac:dyDescent="0.55000000000000004">
      <c r="A12" s="56" t="s">
        <v>6</v>
      </c>
      <c r="B12" s="58">
        <f ca="1">AP8</f>
        <v>5</v>
      </c>
      <c r="C12" s="20"/>
      <c r="D12" s="23">
        <f ca="1">AR8</f>
        <v>1</v>
      </c>
      <c r="E12" s="22"/>
      <c r="F12" s="60" t="s">
        <v>30</v>
      </c>
      <c r="G12" s="58">
        <f ca="1">AT8</f>
        <v>5</v>
      </c>
      <c r="H12" s="20"/>
      <c r="I12" s="23">
        <f ca="1">AV8</f>
        <v>0</v>
      </c>
      <c r="J12" s="16"/>
      <c r="K12" s="60" t="s">
        <v>0</v>
      </c>
      <c r="L12" s="7"/>
      <c r="M12" s="83"/>
      <c r="N12" s="15"/>
      <c r="O12" s="16"/>
      <c r="P12" s="16"/>
      <c r="Q12" s="76"/>
      <c r="R12" s="7"/>
      <c r="S12" s="78"/>
      <c r="T12" s="6"/>
      <c r="U12" s="17"/>
      <c r="V12" s="17"/>
      <c r="W12" s="76"/>
      <c r="X12" s="7"/>
      <c r="Y12" s="76"/>
      <c r="Z12" s="7"/>
      <c r="AA12" s="16"/>
      <c r="AB12" s="80"/>
      <c r="AE12" s="82" t="s">
        <v>23</v>
      </c>
      <c r="AF12" s="73">
        <f ca="1">AP8</f>
        <v>5</v>
      </c>
      <c r="AG12" s="34">
        <f ca="1">AR8</f>
        <v>1</v>
      </c>
      <c r="AH12" s="74" t="s">
        <v>30</v>
      </c>
      <c r="AI12" s="73">
        <f ca="1">AT8</f>
        <v>5</v>
      </c>
      <c r="AJ12" s="34">
        <f ca="1">AV8</f>
        <v>0</v>
      </c>
      <c r="AK12" s="74" t="s">
        <v>17</v>
      </c>
      <c r="AL12" s="73">
        <f ca="1">AF12-AI12+QUOTIENT((AG12-AJ12),AM13)</f>
        <v>0</v>
      </c>
      <c r="AM12" s="34">
        <f ca="1">MOD((AG12-AJ12),AM13)</f>
        <v>1</v>
      </c>
      <c r="AN12" s="12"/>
      <c r="AO12" s="4">
        <f t="shared" ca="1" si="4"/>
        <v>1</v>
      </c>
      <c r="AP12" s="45">
        <f t="shared" ca="1" si="9"/>
        <v>2</v>
      </c>
      <c r="AQ12" s="4">
        <f t="shared" ca="1" si="5"/>
        <v>6</v>
      </c>
      <c r="AR12" s="4">
        <f t="shared" ca="1" si="6"/>
        <v>0</v>
      </c>
      <c r="AS12" s="4">
        <f t="shared" ca="1" si="10"/>
        <v>1</v>
      </c>
      <c r="AT12" s="46">
        <f t="shared" ca="1" si="11"/>
        <v>1</v>
      </c>
      <c r="AU12" s="4">
        <f t="shared" ca="1" si="7"/>
        <v>6</v>
      </c>
      <c r="AV12" s="4">
        <f t="shared" ca="1" si="8"/>
        <v>3</v>
      </c>
      <c r="AX12" s="2">
        <f t="shared" ca="1" si="3"/>
        <v>0.96753810990385547</v>
      </c>
      <c r="AY12" s="12">
        <f t="shared" ca="1" si="0"/>
        <v>3</v>
      </c>
      <c r="BA12" s="12">
        <v>12</v>
      </c>
      <c r="BB12" s="12">
        <v>5</v>
      </c>
      <c r="BC12" s="12">
        <v>2</v>
      </c>
      <c r="BD12" s="4"/>
      <c r="BF12" s="2">
        <f t="shared" ca="1" si="1"/>
        <v>0.47421916318334367</v>
      </c>
      <c r="BG12" s="12">
        <f t="shared" ca="1" si="2"/>
        <v>28</v>
      </c>
      <c r="BI12" s="4">
        <v>12</v>
      </c>
      <c r="BJ12" s="4">
        <v>4</v>
      </c>
      <c r="BK12" s="4">
        <v>3</v>
      </c>
      <c r="BL12" s="4">
        <v>0</v>
      </c>
    </row>
    <row r="13" spans="1:64" ht="48.95" customHeight="1" x14ac:dyDescent="0.25">
      <c r="A13" s="57"/>
      <c r="B13" s="59"/>
      <c r="C13" s="21"/>
      <c r="D13" s="24">
        <f ca="1">AQ8</f>
        <v>6</v>
      </c>
      <c r="E13" s="8"/>
      <c r="F13" s="61"/>
      <c r="G13" s="59"/>
      <c r="H13" s="21"/>
      <c r="I13" s="24">
        <f ca="1">AU8</f>
        <v>6</v>
      </c>
      <c r="J13" s="8"/>
      <c r="K13" s="61"/>
      <c r="L13" s="11"/>
      <c r="M13" s="84"/>
      <c r="N13" s="18"/>
      <c r="O13" s="8"/>
      <c r="P13" s="8"/>
      <c r="Q13" s="77"/>
      <c r="R13" s="11"/>
      <c r="S13" s="79"/>
      <c r="T13" s="9"/>
      <c r="U13" s="19"/>
      <c r="V13" s="19"/>
      <c r="W13" s="77"/>
      <c r="X13" s="11"/>
      <c r="Y13" s="77"/>
      <c r="Z13" s="11"/>
      <c r="AA13" s="10"/>
      <c r="AB13" s="81"/>
      <c r="AE13" s="82"/>
      <c r="AF13" s="73"/>
      <c r="AG13" s="35">
        <f ca="1">AQ8</f>
        <v>6</v>
      </c>
      <c r="AH13" s="74"/>
      <c r="AI13" s="73"/>
      <c r="AJ13" s="35">
        <f ca="1">AU8</f>
        <v>6</v>
      </c>
      <c r="AK13" s="74"/>
      <c r="AL13" s="73"/>
      <c r="AM13" s="35">
        <f ca="1">AG13</f>
        <v>6</v>
      </c>
      <c r="AN13" s="12"/>
      <c r="AO13" s="4">
        <f t="shared" ca="1" si="4"/>
        <v>7</v>
      </c>
      <c r="AP13" s="45">
        <f t="shared" ca="1" si="9"/>
        <v>7</v>
      </c>
      <c r="AQ13" s="4">
        <f t="shared" ca="1" si="5"/>
        <v>5</v>
      </c>
      <c r="AR13" s="4">
        <f t="shared" ca="1" si="6"/>
        <v>0</v>
      </c>
      <c r="AS13" s="4">
        <f t="shared" ca="1" si="10"/>
        <v>2</v>
      </c>
      <c r="AT13" s="46">
        <f t="shared" ca="1" si="11"/>
        <v>2</v>
      </c>
      <c r="AU13" s="4">
        <f t="shared" ca="1" si="7"/>
        <v>5</v>
      </c>
      <c r="AV13" s="4">
        <f t="shared" ca="1" si="8"/>
        <v>3</v>
      </c>
      <c r="AX13" s="2">
        <f t="shared" ca="1" si="3"/>
        <v>0.44991786520816102</v>
      </c>
      <c r="AY13" s="12">
        <f ca="1">RANK(AX13,$AX$1:$AX$60,)</f>
        <v>21</v>
      </c>
      <c r="BA13" s="12">
        <v>13</v>
      </c>
      <c r="BB13" s="12">
        <v>5</v>
      </c>
      <c r="BC13" s="12">
        <v>3</v>
      </c>
      <c r="BD13" s="4"/>
      <c r="BF13" s="2">
        <f t="shared" ca="1" si="1"/>
        <v>0.42895236081372845</v>
      </c>
      <c r="BG13" s="12">
        <f t="shared" ca="1" si="2"/>
        <v>29</v>
      </c>
      <c r="BI13" s="4">
        <v>13</v>
      </c>
      <c r="BJ13" s="4">
        <v>5</v>
      </c>
      <c r="BK13" s="4">
        <v>0</v>
      </c>
      <c r="BL13" s="4">
        <v>1</v>
      </c>
    </row>
    <row r="14" spans="1:64" ht="48.95" customHeight="1" x14ac:dyDescent="0.55000000000000004">
      <c r="A14" s="56" t="s">
        <v>7</v>
      </c>
      <c r="B14" s="58">
        <f ca="1">AP9</f>
        <v>8</v>
      </c>
      <c r="C14" s="20"/>
      <c r="D14" s="23">
        <f ca="1">AR9</f>
        <v>3</v>
      </c>
      <c r="E14" s="22"/>
      <c r="F14" s="60" t="s">
        <v>30</v>
      </c>
      <c r="G14" s="58">
        <f ca="1">AT9</f>
        <v>7</v>
      </c>
      <c r="H14" s="20"/>
      <c r="I14" s="23">
        <f ca="1">AV9</f>
        <v>0</v>
      </c>
      <c r="J14" s="16"/>
      <c r="K14" s="60" t="s">
        <v>0</v>
      </c>
      <c r="L14" s="7"/>
      <c r="M14" s="83"/>
      <c r="N14" s="15"/>
      <c r="O14" s="16"/>
      <c r="P14" s="16"/>
      <c r="Q14" s="76"/>
      <c r="R14" s="7"/>
      <c r="S14" s="78"/>
      <c r="T14" s="6"/>
      <c r="U14" s="17"/>
      <c r="V14" s="17"/>
      <c r="W14" s="76"/>
      <c r="X14" s="7"/>
      <c r="Y14" s="76"/>
      <c r="Z14" s="7"/>
      <c r="AA14" s="16"/>
      <c r="AB14" s="80"/>
      <c r="AE14" s="82" t="s">
        <v>24</v>
      </c>
      <c r="AF14" s="73">
        <f ca="1">AP9</f>
        <v>8</v>
      </c>
      <c r="AG14" s="34">
        <f ca="1">AR9</f>
        <v>3</v>
      </c>
      <c r="AH14" s="74" t="s">
        <v>30</v>
      </c>
      <c r="AI14" s="73">
        <f ca="1">AT9</f>
        <v>7</v>
      </c>
      <c r="AJ14" s="34">
        <f ca="1">AV9</f>
        <v>0</v>
      </c>
      <c r="AK14" s="74" t="s">
        <v>17</v>
      </c>
      <c r="AL14" s="73">
        <f ca="1">AF14-AI14+QUOTIENT((AG14-AJ14),AM15)</f>
        <v>1</v>
      </c>
      <c r="AM14" s="34">
        <f ca="1">MOD((AG14-AJ14),AM15)</f>
        <v>3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3"/>
        <v>0.44951782112436756</v>
      </c>
      <c r="AY14" s="12">
        <f t="shared" ref="AY14:AY36" ca="1" si="12">RANK(AX14,$AX$1:$AX$60,)</f>
        <v>22</v>
      </c>
      <c r="BA14" s="12">
        <v>14</v>
      </c>
      <c r="BB14" s="12">
        <v>5</v>
      </c>
      <c r="BC14" s="12">
        <v>4</v>
      </c>
      <c r="BD14" s="4"/>
      <c r="BF14" s="2">
        <f t="shared" ca="1" si="1"/>
        <v>0.74558802239591238</v>
      </c>
      <c r="BG14" s="12">
        <f t="shared" ca="1" si="2"/>
        <v>16</v>
      </c>
      <c r="BI14" s="4">
        <v>14</v>
      </c>
      <c r="BJ14" s="4">
        <v>5</v>
      </c>
      <c r="BK14" s="4">
        <v>0</v>
      </c>
      <c r="BL14" s="4">
        <v>2</v>
      </c>
    </row>
    <row r="15" spans="1:64" ht="48.95" customHeight="1" x14ac:dyDescent="0.25">
      <c r="A15" s="57"/>
      <c r="B15" s="59"/>
      <c r="C15" s="21"/>
      <c r="D15" s="24">
        <f ca="1">AQ9</f>
        <v>4</v>
      </c>
      <c r="E15" s="8"/>
      <c r="F15" s="61"/>
      <c r="G15" s="59"/>
      <c r="H15" s="21"/>
      <c r="I15" s="24">
        <f ca="1">AU9</f>
        <v>4</v>
      </c>
      <c r="J15" s="8"/>
      <c r="K15" s="61"/>
      <c r="L15" s="11"/>
      <c r="M15" s="84"/>
      <c r="N15" s="18"/>
      <c r="O15" s="8"/>
      <c r="P15" s="8"/>
      <c r="Q15" s="77"/>
      <c r="R15" s="11"/>
      <c r="S15" s="79"/>
      <c r="T15" s="9"/>
      <c r="U15" s="19"/>
      <c r="V15" s="19"/>
      <c r="W15" s="77"/>
      <c r="X15" s="11"/>
      <c r="Y15" s="77"/>
      <c r="Z15" s="11"/>
      <c r="AA15" s="10"/>
      <c r="AB15" s="81"/>
      <c r="AE15" s="82"/>
      <c r="AF15" s="73"/>
      <c r="AG15" s="35">
        <f ca="1">AQ9</f>
        <v>4</v>
      </c>
      <c r="AH15" s="74"/>
      <c r="AI15" s="73"/>
      <c r="AJ15" s="35">
        <f ca="1">AU9</f>
        <v>4</v>
      </c>
      <c r="AK15" s="74"/>
      <c r="AL15" s="73"/>
      <c r="AM15" s="35">
        <f ca="1">AG15</f>
        <v>4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3"/>
        <v>0.21811261344210164</v>
      </c>
      <c r="AY15" s="12">
        <f t="shared" ca="1" si="12"/>
        <v>29</v>
      </c>
      <c r="BA15" s="12">
        <v>15</v>
      </c>
      <c r="BB15" s="12">
        <v>5</v>
      </c>
      <c r="BC15" s="12">
        <v>5</v>
      </c>
      <c r="BD15" s="4"/>
      <c r="BF15" s="2">
        <f t="shared" ca="1" si="1"/>
        <v>0.84794164790341464</v>
      </c>
      <c r="BG15" s="12">
        <f t="shared" ca="1" si="2"/>
        <v>8</v>
      </c>
      <c r="BI15" s="4">
        <v>15</v>
      </c>
      <c r="BJ15" s="4">
        <v>5</v>
      </c>
      <c r="BK15" s="4">
        <v>0</v>
      </c>
      <c r="BL15" s="4">
        <v>3</v>
      </c>
    </row>
    <row r="16" spans="1:64" ht="48.95" customHeight="1" x14ac:dyDescent="0.55000000000000004">
      <c r="A16" s="56" t="s">
        <v>8</v>
      </c>
      <c r="B16" s="58">
        <f ca="1">AP10</f>
        <v>6</v>
      </c>
      <c r="C16" s="20"/>
      <c r="D16" s="23">
        <f ca="1">AR10</f>
        <v>0</v>
      </c>
      <c r="E16" s="22"/>
      <c r="F16" s="60" t="s">
        <v>30</v>
      </c>
      <c r="G16" s="58">
        <f ca="1">AT10</f>
        <v>5</v>
      </c>
      <c r="H16" s="20"/>
      <c r="I16" s="23">
        <f ca="1">AV10</f>
        <v>1</v>
      </c>
      <c r="J16" s="16"/>
      <c r="K16" s="60" t="s">
        <v>0</v>
      </c>
      <c r="L16" s="7"/>
      <c r="M16" s="83"/>
      <c r="N16" s="15"/>
      <c r="O16" s="16"/>
      <c r="P16" s="16"/>
      <c r="Q16" s="76"/>
      <c r="R16" s="7"/>
      <c r="S16" s="78"/>
      <c r="T16" s="6"/>
      <c r="U16" s="17"/>
      <c r="V16" s="17"/>
      <c r="W16" s="76"/>
      <c r="X16" s="7"/>
      <c r="Y16" s="76"/>
      <c r="Z16" s="7"/>
      <c r="AA16" s="16"/>
      <c r="AB16" s="80"/>
      <c r="AE16" s="82" t="s">
        <v>25</v>
      </c>
      <c r="AF16" s="73">
        <f ca="1">AP10</f>
        <v>6</v>
      </c>
      <c r="AG16" s="34">
        <f ca="1">AR10</f>
        <v>0</v>
      </c>
      <c r="AH16" s="74" t="s">
        <v>30</v>
      </c>
      <c r="AI16" s="73">
        <f ca="1">AT10</f>
        <v>5</v>
      </c>
      <c r="AJ16" s="34">
        <f ca="1">AV10</f>
        <v>1</v>
      </c>
      <c r="AK16" s="74" t="s">
        <v>17</v>
      </c>
      <c r="AL16" s="73">
        <f ca="1">AF16-AI16+QUOTIENT((AG16-AJ16),AM17)</f>
        <v>1</v>
      </c>
      <c r="AM16" s="34">
        <f ca="1">MOD((AG16-AJ16),AM17)</f>
        <v>2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3"/>
        <v>1.2212714830480143E-2</v>
      </c>
      <c r="AY16" s="12">
        <f t="shared" ca="1" si="12"/>
        <v>36</v>
      </c>
      <c r="BA16" s="12">
        <v>16</v>
      </c>
      <c r="BB16" s="12">
        <v>6</v>
      </c>
      <c r="BC16" s="12">
        <v>1</v>
      </c>
      <c r="BD16" s="4"/>
      <c r="BF16" s="2">
        <f t="shared" ca="1" si="1"/>
        <v>0.81221160202717479</v>
      </c>
      <c r="BG16" s="12">
        <f t="shared" ca="1" si="2"/>
        <v>11</v>
      </c>
      <c r="BI16" s="4">
        <v>16</v>
      </c>
      <c r="BJ16" s="4">
        <v>5</v>
      </c>
      <c r="BK16" s="4">
        <v>0</v>
      </c>
      <c r="BL16" s="4">
        <v>4</v>
      </c>
    </row>
    <row r="17" spans="1:65" ht="48.95" customHeight="1" x14ac:dyDescent="0.25">
      <c r="A17" s="57"/>
      <c r="B17" s="59"/>
      <c r="C17" s="21"/>
      <c r="D17" s="24">
        <f ca="1">AQ10</f>
        <v>3</v>
      </c>
      <c r="E17" s="8"/>
      <c r="F17" s="61"/>
      <c r="G17" s="59"/>
      <c r="H17" s="21"/>
      <c r="I17" s="24">
        <f ca="1">AU10</f>
        <v>3</v>
      </c>
      <c r="J17" s="8"/>
      <c r="K17" s="61"/>
      <c r="L17" s="11"/>
      <c r="M17" s="84"/>
      <c r="N17" s="18"/>
      <c r="O17" s="8"/>
      <c r="P17" s="8"/>
      <c r="Q17" s="77"/>
      <c r="R17" s="11"/>
      <c r="S17" s="79"/>
      <c r="T17" s="9"/>
      <c r="U17" s="19"/>
      <c r="V17" s="19"/>
      <c r="W17" s="77"/>
      <c r="X17" s="11"/>
      <c r="Y17" s="77"/>
      <c r="Z17" s="11"/>
      <c r="AA17" s="10"/>
      <c r="AB17" s="81"/>
      <c r="AE17" s="82"/>
      <c r="AF17" s="73"/>
      <c r="AG17" s="35">
        <f ca="1">AQ10</f>
        <v>3</v>
      </c>
      <c r="AH17" s="74"/>
      <c r="AI17" s="73"/>
      <c r="AJ17" s="35">
        <f ca="1">AU10</f>
        <v>3</v>
      </c>
      <c r="AK17" s="74"/>
      <c r="AL17" s="73"/>
      <c r="AM17" s="35">
        <f ca="1">AG17</f>
        <v>3</v>
      </c>
      <c r="AN17" s="12"/>
      <c r="AP17" s="4"/>
      <c r="AQ17" s="4"/>
      <c r="AR17" s="4"/>
      <c r="AS17" s="4"/>
      <c r="AT17" s="4"/>
      <c r="AU17" s="4"/>
      <c r="AV17" s="4"/>
      <c r="AX17" s="2">
        <f t="shared" ca="1" si="3"/>
        <v>0.49691211774225641</v>
      </c>
      <c r="AY17" s="12">
        <f t="shared" ca="1" si="12"/>
        <v>18</v>
      </c>
      <c r="BA17" s="12">
        <v>17</v>
      </c>
      <c r="BB17" s="12">
        <v>6</v>
      </c>
      <c r="BC17" s="12">
        <v>2</v>
      </c>
      <c r="BD17" s="4"/>
      <c r="BF17" s="2">
        <f t="shared" ca="1" si="1"/>
        <v>0.31164218109169162</v>
      </c>
      <c r="BG17" s="12">
        <f t="shared" ca="1" si="2"/>
        <v>32</v>
      </c>
      <c r="BI17" s="4">
        <v>17</v>
      </c>
      <c r="BJ17" s="4">
        <v>5</v>
      </c>
      <c r="BK17" s="4">
        <v>1</v>
      </c>
      <c r="BL17" s="4">
        <v>0</v>
      </c>
    </row>
    <row r="18" spans="1:65" ht="48.95" customHeight="1" x14ac:dyDescent="0.55000000000000004">
      <c r="A18" s="56" t="s">
        <v>9</v>
      </c>
      <c r="B18" s="58">
        <f ca="1">AP11</f>
        <v>7</v>
      </c>
      <c r="C18" s="20"/>
      <c r="D18" s="23">
        <f ca="1">AR11</f>
        <v>2</v>
      </c>
      <c r="E18" s="22"/>
      <c r="F18" s="60" t="s">
        <v>30</v>
      </c>
      <c r="G18" s="58">
        <f ca="1">AT11</f>
        <v>5</v>
      </c>
      <c r="H18" s="20"/>
      <c r="I18" s="23">
        <f ca="1">AV11</f>
        <v>0</v>
      </c>
      <c r="J18" s="16"/>
      <c r="K18" s="60" t="s">
        <v>0</v>
      </c>
      <c r="L18" s="7"/>
      <c r="M18" s="83"/>
      <c r="N18" s="15"/>
      <c r="O18" s="16"/>
      <c r="P18" s="16"/>
      <c r="Q18" s="76"/>
      <c r="R18" s="7"/>
      <c r="S18" s="78"/>
      <c r="T18" s="6"/>
      <c r="U18" s="17"/>
      <c r="V18" s="17"/>
      <c r="W18" s="76"/>
      <c r="X18" s="7"/>
      <c r="Y18" s="76"/>
      <c r="Z18" s="7"/>
      <c r="AA18" s="16"/>
      <c r="AB18" s="80"/>
      <c r="AE18" s="82" t="s">
        <v>26</v>
      </c>
      <c r="AF18" s="73">
        <f ca="1">AP11</f>
        <v>7</v>
      </c>
      <c r="AG18" s="34">
        <f ca="1">AR11</f>
        <v>2</v>
      </c>
      <c r="AH18" s="74" t="s">
        <v>30</v>
      </c>
      <c r="AI18" s="73">
        <f ca="1">AT11</f>
        <v>5</v>
      </c>
      <c r="AJ18" s="34">
        <f ca="1">AV11</f>
        <v>0</v>
      </c>
      <c r="AK18" s="74" t="s">
        <v>17</v>
      </c>
      <c r="AL18" s="73">
        <f ca="1">AF18-AI18+QUOTIENT((AG18-AJ18),AM19)</f>
        <v>2</v>
      </c>
      <c r="AM18" s="34">
        <f ca="1">MOD((AG18-AJ18),AM19)</f>
        <v>2</v>
      </c>
      <c r="AN18" s="12"/>
      <c r="AP18" s="4"/>
      <c r="AQ18" s="4"/>
      <c r="AR18" s="4"/>
      <c r="AS18" s="4"/>
      <c r="AT18" s="4"/>
      <c r="AU18" s="4"/>
      <c r="AV18" s="4"/>
      <c r="AX18" s="2">
        <f t="shared" ca="1" si="3"/>
        <v>0.15277850558343298</v>
      </c>
      <c r="AY18" s="12">
        <f t="shared" ca="1" si="12"/>
        <v>34</v>
      </c>
      <c r="BA18" s="12">
        <v>18</v>
      </c>
      <c r="BB18" s="12">
        <v>6</v>
      </c>
      <c r="BC18" s="12">
        <v>3</v>
      </c>
      <c r="BD18" s="4"/>
      <c r="BF18" s="2">
        <f t="shared" ca="1" si="1"/>
        <v>0.26661094175698707</v>
      </c>
      <c r="BG18" s="12">
        <f t="shared" ca="1" si="2"/>
        <v>35</v>
      </c>
      <c r="BI18" s="4">
        <v>18</v>
      </c>
      <c r="BJ18" s="4">
        <v>5</v>
      </c>
      <c r="BK18" s="4">
        <v>2</v>
      </c>
      <c r="BL18" s="4">
        <v>0</v>
      </c>
    </row>
    <row r="19" spans="1:65" ht="48.95" customHeight="1" x14ac:dyDescent="0.25">
      <c r="A19" s="57"/>
      <c r="B19" s="59"/>
      <c r="C19" s="21"/>
      <c r="D19" s="24">
        <f ca="1">AQ11</f>
        <v>5</v>
      </c>
      <c r="E19" s="8"/>
      <c r="F19" s="61"/>
      <c r="G19" s="59"/>
      <c r="H19" s="21"/>
      <c r="I19" s="24">
        <f ca="1">AU11</f>
        <v>5</v>
      </c>
      <c r="J19" s="8"/>
      <c r="K19" s="61"/>
      <c r="L19" s="11"/>
      <c r="M19" s="84"/>
      <c r="N19" s="18"/>
      <c r="O19" s="8"/>
      <c r="P19" s="8"/>
      <c r="Q19" s="77"/>
      <c r="R19" s="11"/>
      <c r="S19" s="79"/>
      <c r="T19" s="9"/>
      <c r="U19" s="19"/>
      <c r="V19" s="19"/>
      <c r="W19" s="77"/>
      <c r="X19" s="11"/>
      <c r="Y19" s="77"/>
      <c r="Z19" s="11"/>
      <c r="AA19" s="10"/>
      <c r="AB19" s="81"/>
      <c r="AE19" s="82"/>
      <c r="AF19" s="73"/>
      <c r="AG19" s="35">
        <f ca="1">AQ11</f>
        <v>5</v>
      </c>
      <c r="AH19" s="74"/>
      <c r="AI19" s="73"/>
      <c r="AJ19" s="35">
        <f ca="1">AU11</f>
        <v>5</v>
      </c>
      <c r="AK19" s="74"/>
      <c r="AL19" s="73"/>
      <c r="AM19" s="35">
        <f ca="1">AG19</f>
        <v>5</v>
      </c>
      <c r="AN19" s="12"/>
      <c r="AP19" s="4"/>
      <c r="AQ19" s="4"/>
      <c r="AR19" s="4"/>
      <c r="AS19" s="4"/>
      <c r="AT19" s="4"/>
      <c r="AU19" s="4"/>
      <c r="AV19" s="4"/>
      <c r="AX19" s="2">
        <f t="shared" ca="1" si="3"/>
        <v>0.60376657077932672</v>
      </c>
      <c r="AY19" s="12">
        <f t="shared" ca="1" si="12"/>
        <v>12</v>
      </c>
      <c r="BA19" s="12">
        <v>19</v>
      </c>
      <c r="BB19" s="12">
        <v>6</v>
      </c>
      <c r="BC19" s="12">
        <v>4</v>
      </c>
      <c r="BD19" s="4"/>
      <c r="BF19" s="2">
        <f t="shared" ca="1" si="1"/>
        <v>0.30906564647506807</v>
      </c>
      <c r="BG19" s="12">
        <f t="shared" ca="1" si="2"/>
        <v>33</v>
      </c>
      <c r="BI19" s="4">
        <v>19</v>
      </c>
      <c r="BJ19" s="4">
        <v>5</v>
      </c>
      <c r="BK19" s="4">
        <v>3</v>
      </c>
      <c r="BL19" s="4">
        <v>0</v>
      </c>
    </row>
    <row r="20" spans="1:65" ht="48.95" customHeight="1" x14ac:dyDescent="0.55000000000000004">
      <c r="A20" s="56" t="s">
        <v>10</v>
      </c>
      <c r="B20" s="58">
        <f ca="1">AP12</f>
        <v>2</v>
      </c>
      <c r="C20" s="20"/>
      <c r="D20" s="23">
        <f ca="1">AR12</f>
        <v>0</v>
      </c>
      <c r="E20" s="22"/>
      <c r="F20" s="60" t="s">
        <v>30</v>
      </c>
      <c r="G20" s="58">
        <f ca="1">AT12</f>
        <v>1</v>
      </c>
      <c r="H20" s="20"/>
      <c r="I20" s="23">
        <f ca="1">AV12</f>
        <v>3</v>
      </c>
      <c r="J20" s="16"/>
      <c r="K20" s="60" t="s">
        <v>0</v>
      </c>
      <c r="L20" s="7"/>
      <c r="M20" s="83"/>
      <c r="N20" s="15"/>
      <c r="O20" s="16"/>
      <c r="P20" s="16"/>
      <c r="Q20" s="76"/>
      <c r="R20" s="7"/>
      <c r="S20" s="78"/>
      <c r="T20" s="6"/>
      <c r="U20" s="17"/>
      <c r="V20" s="17"/>
      <c r="W20" s="76"/>
      <c r="X20" s="7"/>
      <c r="Y20" s="76"/>
      <c r="Z20" s="7"/>
      <c r="AA20" s="16"/>
      <c r="AB20" s="80"/>
      <c r="AE20" s="82" t="s">
        <v>27</v>
      </c>
      <c r="AF20" s="73">
        <f ca="1">AP12</f>
        <v>2</v>
      </c>
      <c r="AG20" s="34">
        <f ca="1">AR12</f>
        <v>0</v>
      </c>
      <c r="AH20" s="74" t="s">
        <v>30</v>
      </c>
      <c r="AI20" s="73">
        <f ca="1">AT12</f>
        <v>1</v>
      </c>
      <c r="AJ20" s="34">
        <f ca="1">AV12</f>
        <v>3</v>
      </c>
      <c r="AK20" s="74" t="s">
        <v>17</v>
      </c>
      <c r="AL20" s="73">
        <f ca="1">AF20-AI20+QUOTIENT((AG20-AJ20),AM21)</f>
        <v>1</v>
      </c>
      <c r="AM20" s="34">
        <f ca="1">MOD((AG20-AJ20),AM21)</f>
        <v>3</v>
      </c>
      <c r="AN20" s="12"/>
      <c r="AP20" s="4"/>
      <c r="AQ20" s="4"/>
      <c r="AR20" s="4"/>
      <c r="AS20" s="4"/>
      <c r="AT20" s="4"/>
      <c r="AU20" s="4"/>
      <c r="AV20" s="4"/>
      <c r="AX20" s="2">
        <f t="shared" ca="1" si="3"/>
        <v>0.6213751448950886</v>
      </c>
      <c r="AY20" s="12">
        <f t="shared" ca="1" si="12"/>
        <v>11</v>
      </c>
      <c r="BA20" s="12">
        <v>20</v>
      </c>
      <c r="BB20" s="12">
        <v>6</v>
      </c>
      <c r="BC20" s="12">
        <v>5</v>
      </c>
      <c r="BD20" s="4"/>
      <c r="BF20" s="2">
        <f t="shared" ca="1" si="1"/>
        <v>0.90319902362208082</v>
      </c>
      <c r="BG20" s="12">
        <f t="shared" ca="1" si="2"/>
        <v>5</v>
      </c>
      <c r="BI20" s="4">
        <v>20</v>
      </c>
      <c r="BJ20" s="4">
        <v>5</v>
      </c>
      <c r="BK20" s="4">
        <v>4</v>
      </c>
      <c r="BL20" s="4">
        <v>0</v>
      </c>
    </row>
    <row r="21" spans="1:65" ht="48.95" customHeight="1" x14ac:dyDescent="0.25">
      <c r="A21" s="57"/>
      <c r="B21" s="59"/>
      <c r="C21" s="21"/>
      <c r="D21" s="24">
        <f ca="1">AQ12</f>
        <v>6</v>
      </c>
      <c r="E21" s="8"/>
      <c r="F21" s="61"/>
      <c r="G21" s="59"/>
      <c r="H21" s="21"/>
      <c r="I21" s="24">
        <f ca="1">AU12</f>
        <v>6</v>
      </c>
      <c r="J21" s="8"/>
      <c r="K21" s="61"/>
      <c r="L21" s="11"/>
      <c r="M21" s="84"/>
      <c r="N21" s="18"/>
      <c r="O21" s="8"/>
      <c r="P21" s="8"/>
      <c r="Q21" s="77"/>
      <c r="R21" s="11"/>
      <c r="S21" s="79"/>
      <c r="T21" s="9"/>
      <c r="U21" s="19"/>
      <c r="V21" s="19"/>
      <c r="W21" s="77"/>
      <c r="X21" s="11"/>
      <c r="Y21" s="77"/>
      <c r="Z21" s="11"/>
      <c r="AA21" s="10"/>
      <c r="AB21" s="81"/>
      <c r="AE21" s="82"/>
      <c r="AF21" s="73"/>
      <c r="AG21" s="35">
        <f ca="1">AQ12</f>
        <v>6</v>
      </c>
      <c r="AH21" s="74"/>
      <c r="AI21" s="73"/>
      <c r="AJ21" s="35">
        <f ca="1">AU12</f>
        <v>6</v>
      </c>
      <c r="AK21" s="74"/>
      <c r="AL21" s="73"/>
      <c r="AM21" s="35">
        <f ca="1">AG21</f>
        <v>6</v>
      </c>
      <c r="AN21" s="12"/>
      <c r="AP21" s="4"/>
      <c r="AQ21" s="4"/>
      <c r="AR21" s="4"/>
      <c r="AS21" s="4"/>
      <c r="AT21" s="4"/>
      <c r="AU21" s="4"/>
      <c r="AV21" s="4"/>
      <c r="AX21" s="2">
        <f t="shared" ca="1" si="3"/>
        <v>0.63664701421860392</v>
      </c>
      <c r="AY21" s="12">
        <f t="shared" ca="1" si="12"/>
        <v>9</v>
      </c>
      <c r="BA21" s="12">
        <v>21</v>
      </c>
      <c r="BB21" s="12">
        <v>6</v>
      </c>
      <c r="BC21" s="12">
        <v>6</v>
      </c>
      <c r="BD21" s="4"/>
      <c r="BF21" s="2">
        <f t="shared" ca="1" si="1"/>
        <v>0.1477605921784455</v>
      </c>
      <c r="BG21" s="12">
        <f t="shared" ca="1" si="2"/>
        <v>38</v>
      </c>
      <c r="BI21" s="4">
        <v>21</v>
      </c>
      <c r="BJ21" s="4">
        <v>6</v>
      </c>
      <c r="BK21" s="4">
        <v>0</v>
      </c>
      <c r="BL21" s="4">
        <v>1</v>
      </c>
    </row>
    <row r="22" spans="1:65" ht="48.95" customHeight="1" x14ac:dyDescent="0.55000000000000004">
      <c r="A22" s="56" t="s">
        <v>11</v>
      </c>
      <c r="B22" s="58">
        <f ca="1">AP13</f>
        <v>7</v>
      </c>
      <c r="C22" s="20"/>
      <c r="D22" s="23">
        <f ca="1">AR13</f>
        <v>0</v>
      </c>
      <c r="E22" s="22"/>
      <c r="F22" s="60" t="s">
        <v>30</v>
      </c>
      <c r="G22" s="58">
        <f ca="1">AT13</f>
        <v>2</v>
      </c>
      <c r="H22" s="20"/>
      <c r="I22" s="23">
        <f ca="1">AV13</f>
        <v>3</v>
      </c>
      <c r="J22" s="16"/>
      <c r="K22" s="60" t="s">
        <v>0</v>
      </c>
      <c r="L22" s="7"/>
      <c r="M22" s="83"/>
      <c r="N22" s="15"/>
      <c r="O22" s="16"/>
      <c r="P22" s="16"/>
      <c r="Q22" s="76"/>
      <c r="R22" s="7"/>
      <c r="S22" s="78"/>
      <c r="T22" s="6"/>
      <c r="U22" s="17"/>
      <c r="V22" s="17"/>
      <c r="W22" s="76"/>
      <c r="X22" s="7"/>
      <c r="Y22" s="76"/>
      <c r="Z22" s="7"/>
      <c r="AA22" s="16"/>
      <c r="AB22" s="80"/>
      <c r="AE22" s="82" t="s">
        <v>28</v>
      </c>
      <c r="AF22" s="73">
        <f ca="1">AP13</f>
        <v>7</v>
      </c>
      <c r="AG22" s="34">
        <f ca="1">AR13</f>
        <v>0</v>
      </c>
      <c r="AH22" s="74" t="s">
        <v>30</v>
      </c>
      <c r="AI22" s="73">
        <f ca="1">AT13</f>
        <v>2</v>
      </c>
      <c r="AJ22" s="34">
        <f ca="1">AV13</f>
        <v>3</v>
      </c>
      <c r="AK22" s="74" t="s">
        <v>17</v>
      </c>
      <c r="AL22" s="73">
        <f ca="1">AF22-AI22+QUOTIENT((AG22-AJ22),AM23)</f>
        <v>5</v>
      </c>
      <c r="AM22" s="34">
        <f ca="1">MOD((AG22-AJ22),AM23)</f>
        <v>2</v>
      </c>
      <c r="AN22" s="12"/>
      <c r="AP22" s="4"/>
      <c r="AQ22" s="4"/>
      <c r="AR22" s="4"/>
      <c r="AS22" s="4"/>
      <c r="AT22" s="4"/>
      <c r="AU22" s="4"/>
      <c r="AV22" s="4"/>
      <c r="AX22" s="2">
        <f t="shared" ca="1" si="3"/>
        <v>0.63236475624296584</v>
      </c>
      <c r="AY22" s="12">
        <f t="shared" ca="1" si="12"/>
        <v>10</v>
      </c>
      <c r="BA22" s="12">
        <v>22</v>
      </c>
      <c r="BB22" s="12">
        <v>7</v>
      </c>
      <c r="BC22" s="12">
        <v>1</v>
      </c>
      <c r="BD22" s="4"/>
      <c r="BF22" s="2">
        <f t="shared" ca="1" si="1"/>
        <v>0.85910507659429303</v>
      </c>
      <c r="BG22" s="12">
        <f t="shared" ca="1" si="2"/>
        <v>7</v>
      </c>
      <c r="BI22" s="4">
        <v>22</v>
      </c>
      <c r="BJ22" s="4">
        <v>6</v>
      </c>
      <c r="BK22" s="4">
        <v>0</v>
      </c>
      <c r="BL22" s="4">
        <v>2</v>
      </c>
    </row>
    <row r="23" spans="1:65" ht="48.95" customHeight="1" x14ac:dyDescent="0.25">
      <c r="A23" s="57"/>
      <c r="B23" s="59"/>
      <c r="C23" s="21"/>
      <c r="D23" s="24">
        <f ca="1">AQ13</f>
        <v>5</v>
      </c>
      <c r="E23" s="8"/>
      <c r="F23" s="61"/>
      <c r="G23" s="59"/>
      <c r="H23" s="21"/>
      <c r="I23" s="24">
        <f ca="1">AU13</f>
        <v>5</v>
      </c>
      <c r="J23" s="8"/>
      <c r="K23" s="61"/>
      <c r="L23" s="11"/>
      <c r="M23" s="84"/>
      <c r="N23" s="18"/>
      <c r="O23" s="8"/>
      <c r="P23" s="8"/>
      <c r="Q23" s="77"/>
      <c r="R23" s="11"/>
      <c r="S23" s="79"/>
      <c r="T23" s="9"/>
      <c r="U23" s="19"/>
      <c r="V23" s="19"/>
      <c r="W23" s="77"/>
      <c r="X23" s="11"/>
      <c r="Y23" s="77"/>
      <c r="Z23" s="11"/>
      <c r="AA23" s="10"/>
      <c r="AB23" s="81"/>
      <c r="AE23" s="82"/>
      <c r="AF23" s="73"/>
      <c r="AG23" s="35">
        <f ca="1">AQ13</f>
        <v>5</v>
      </c>
      <c r="AH23" s="74"/>
      <c r="AI23" s="73"/>
      <c r="AJ23" s="35">
        <f ca="1">AU13</f>
        <v>5</v>
      </c>
      <c r="AK23" s="74"/>
      <c r="AL23" s="73"/>
      <c r="AM23" s="35">
        <f ca="1">AG23</f>
        <v>5</v>
      </c>
      <c r="AN23" s="12"/>
      <c r="AP23" s="4"/>
      <c r="AQ23" s="4"/>
      <c r="AR23" s="4"/>
      <c r="AS23" s="4"/>
      <c r="AT23" s="4"/>
      <c r="AU23" s="4"/>
      <c r="AV23" s="4"/>
      <c r="AX23" s="2">
        <f t="shared" ca="1" si="3"/>
        <v>0.68937299947186881</v>
      </c>
      <c r="AY23" s="12">
        <f t="shared" ca="1" si="12"/>
        <v>8</v>
      </c>
      <c r="BA23" s="12">
        <v>23</v>
      </c>
      <c r="BB23" s="12">
        <v>7</v>
      </c>
      <c r="BC23" s="12">
        <v>2</v>
      </c>
      <c r="BD23" s="4"/>
      <c r="BF23" s="2">
        <f t="shared" ca="1" si="1"/>
        <v>0.13546866864659901</v>
      </c>
      <c r="BG23" s="12">
        <f t="shared" ca="1" si="2"/>
        <v>39</v>
      </c>
      <c r="BI23" s="4">
        <v>23</v>
      </c>
      <c r="BJ23" s="4">
        <v>6</v>
      </c>
      <c r="BK23" s="4">
        <v>0</v>
      </c>
      <c r="BL23" s="4">
        <v>3</v>
      </c>
    </row>
    <row r="24" spans="1:65" ht="48" customHeight="1" thickBot="1" x14ac:dyDescent="0.3">
      <c r="B24" s="75" t="str">
        <f t="shared" ref="B24:B25" si="13">B1</f>
        <v>同分母分数のひき算 帯分数・整数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94">
        <f>Z1</f>
        <v>1</v>
      </c>
      <c r="AA24" s="94"/>
      <c r="AB24" s="95"/>
      <c r="AE24" s="37"/>
      <c r="AI24" s="37"/>
      <c r="AX24" s="2">
        <f t="shared" ca="1" si="3"/>
        <v>0.28842021721442823</v>
      </c>
      <c r="AY24" s="12">
        <f t="shared" ca="1" si="12"/>
        <v>28</v>
      </c>
      <c r="AZ24" s="3"/>
      <c r="BA24" s="12">
        <v>24</v>
      </c>
      <c r="BB24" s="12">
        <v>7</v>
      </c>
      <c r="BC24" s="12">
        <v>3</v>
      </c>
      <c r="BD24" s="4"/>
      <c r="BF24" s="2">
        <f t="shared" ca="1" si="1"/>
        <v>0.49249482165899727</v>
      </c>
      <c r="BG24" s="12">
        <f t="shared" ca="1" si="2"/>
        <v>25</v>
      </c>
      <c r="BH24" s="3"/>
      <c r="BI24" s="4">
        <v>24</v>
      </c>
      <c r="BJ24" s="4">
        <v>6</v>
      </c>
      <c r="BK24" s="4">
        <v>0</v>
      </c>
      <c r="BL24" s="4">
        <v>4</v>
      </c>
    </row>
    <row r="25" spans="1:65" ht="45.95" customHeight="1" thickBot="1" x14ac:dyDescent="0.3">
      <c r="B25" s="62" t="str">
        <f t="shared" si="13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66"/>
      <c r="J25" s="66"/>
      <c r="K25" s="66"/>
      <c r="L25" s="67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8"/>
      <c r="AB25" s="50"/>
      <c r="AF25" s="38" t="s">
        <v>14</v>
      </c>
      <c r="AI25" s="37" t="s">
        <v>15</v>
      </c>
      <c r="AJ25" s="37" t="s">
        <v>29</v>
      </c>
      <c r="AK25" s="37"/>
      <c r="AX25" s="2">
        <f t="shared" ca="1" si="3"/>
        <v>0.18020564824622409</v>
      </c>
      <c r="AY25" s="12">
        <f t="shared" ca="1" si="12"/>
        <v>33</v>
      </c>
      <c r="BA25" s="12">
        <v>25</v>
      </c>
      <c r="BB25" s="12">
        <v>7</v>
      </c>
      <c r="BC25" s="12">
        <v>4</v>
      </c>
      <c r="BD25" s="4"/>
      <c r="BF25" s="2">
        <f t="shared" ca="1" si="1"/>
        <v>0.12882390783318287</v>
      </c>
      <c r="BG25" s="12">
        <f t="shared" ca="1" si="2"/>
        <v>40</v>
      </c>
      <c r="BI25" s="4">
        <v>25</v>
      </c>
      <c r="BJ25" s="4">
        <v>6</v>
      </c>
      <c r="BK25" s="4">
        <v>0</v>
      </c>
      <c r="BL25" s="4">
        <v>5</v>
      </c>
    </row>
    <row r="26" spans="1:65" ht="20.100000000000001" customHeight="1" x14ac:dyDescent="0.25">
      <c r="AB26" s="9"/>
      <c r="AX26" s="2">
        <f t="shared" ca="1" si="3"/>
        <v>0.9773999769555527</v>
      </c>
      <c r="AY26" s="12">
        <f t="shared" ca="1" si="12"/>
        <v>2</v>
      </c>
      <c r="BA26" s="12">
        <v>26</v>
      </c>
      <c r="BB26" s="12">
        <v>7</v>
      </c>
      <c r="BC26" s="12">
        <v>5</v>
      </c>
      <c r="BD26" s="4"/>
      <c r="BF26" s="2">
        <f t="shared" ca="1" si="1"/>
        <v>7.092240435893693E-2</v>
      </c>
      <c r="BG26" s="12">
        <f t="shared" ca="1" si="2"/>
        <v>41</v>
      </c>
      <c r="BI26" s="4">
        <v>26</v>
      </c>
      <c r="BJ26" s="4">
        <v>6</v>
      </c>
      <c r="BK26" s="4">
        <v>1</v>
      </c>
      <c r="BL26" s="4">
        <v>0</v>
      </c>
    </row>
    <row r="27" spans="1:65" ht="48.95" customHeight="1" x14ac:dyDescent="0.55000000000000004">
      <c r="A27" s="69" t="str">
        <f t="shared" ref="A27:K28" si="14">A4</f>
        <v>(1)</v>
      </c>
      <c r="B27" s="58">
        <f t="shared" ca="1" si="14"/>
        <v>7</v>
      </c>
      <c r="C27" s="20"/>
      <c r="D27" s="23">
        <f t="shared" ca="1" si="14"/>
        <v>0</v>
      </c>
      <c r="E27" s="22">
        <f t="shared" si="14"/>
        <v>0</v>
      </c>
      <c r="F27" s="60" t="str">
        <f t="shared" si="14"/>
        <v>－</v>
      </c>
      <c r="G27" s="58">
        <f t="shared" ca="1" si="14"/>
        <v>4</v>
      </c>
      <c r="H27" s="20"/>
      <c r="I27" s="23">
        <f t="shared" ca="1" si="14"/>
        <v>1</v>
      </c>
      <c r="J27" s="16"/>
      <c r="K27" s="71" t="str">
        <f t="shared" si="14"/>
        <v>＝</v>
      </c>
      <c r="L27" s="28"/>
      <c r="M27" s="52">
        <f ca="1">IF(AN27="B",B27-1,B27-G27)</f>
        <v>6</v>
      </c>
      <c r="N27" s="29"/>
      <c r="O27" s="27">
        <f ca="1">IF(AN27="B",D27+D28,D27-I27)</f>
        <v>6</v>
      </c>
      <c r="P27" s="30"/>
      <c r="Q27" s="54" t="str">
        <f ca="1">IF(AN27="B","－","")</f>
        <v>－</v>
      </c>
      <c r="R27" s="28"/>
      <c r="S27" s="52">
        <f ca="1">IF(AN27="B",G27,"")</f>
        <v>4</v>
      </c>
      <c r="T27" s="6"/>
      <c r="U27" s="27">
        <f ca="1">IF(AN27="B",I27,"")</f>
        <v>1</v>
      </c>
      <c r="V27" s="31"/>
      <c r="W27" s="54" t="str">
        <f ca="1">IF(AN27="B","＝","")</f>
        <v>＝</v>
      </c>
      <c r="X27" s="28"/>
      <c r="Y27" s="52">
        <f ca="1">IF(AN27="B",M27-S27,"")</f>
        <v>2</v>
      </c>
      <c r="Z27" s="28"/>
      <c r="AA27" s="27">
        <f ca="1">IF(AN27="B",O27-U27,"")</f>
        <v>5</v>
      </c>
      <c r="AB27" s="48"/>
      <c r="AE27" s="12" t="s">
        <v>19</v>
      </c>
      <c r="AF27" s="12">
        <f ca="1">B27-G27</f>
        <v>3</v>
      </c>
      <c r="AG27" s="39" t="str">
        <f ca="1">IF(AF27=0,"B","A")</f>
        <v>A</v>
      </c>
      <c r="AI27" s="12">
        <f ca="1">D28</f>
        <v>6</v>
      </c>
      <c r="AJ27" s="12">
        <f ca="1">D27-I27</f>
        <v>-1</v>
      </c>
      <c r="AK27" s="4"/>
      <c r="AL27" s="40" t="str">
        <f ca="1">IF(AJ27&gt;0,"A",IF(AJ27&lt;0,"B","C"))</f>
        <v>B</v>
      </c>
      <c r="AM27" s="12" t="str">
        <f ca="1">AG27&amp;AL27</f>
        <v>AB</v>
      </c>
      <c r="AN27" s="41" t="str">
        <f ca="1">IF(AM27="AA","A",IF(AM27="AB","B",IF(AM27="AC","C",IF(AM27="BA","D",IF(AM27="BB","E","F")))))</f>
        <v>B</v>
      </c>
      <c r="AX27" s="2">
        <f t="shared" ca="1" si="3"/>
        <v>0.60322972378551376</v>
      </c>
      <c r="AY27" s="12">
        <f t="shared" ca="1" si="12"/>
        <v>13</v>
      </c>
      <c r="BA27" s="12">
        <v>27</v>
      </c>
      <c r="BB27" s="12">
        <v>7</v>
      </c>
      <c r="BC27" s="12">
        <v>6</v>
      </c>
      <c r="BD27" s="4"/>
      <c r="BF27" s="2">
        <f t="shared" ca="1" si="1"/>
        <v>0.84589645397755275</v>
      </c>
      <c r="BG27" s="12">
        <f t="shared" ca="1" si="2"/>
        <v>9</v>
      </c>
      <c r="BI27" s="4">
        <v>27</v>
      </c>
      <c r="BJ27" s="4">
        <v>6</v>
      </c>
      <c r="BK27" s="4">
        <v>2</v>
      </c>
      <c r="BL27" s="4">
        <v>0</v>
      </c>
    </row>
    <row r="28" spans="1:65" ht="48.95" customHeight="1" x14ac:dyDescent="0.25">
      <c r="A28" s="70"/>
      <c r="B28" s="59"/>
      <c r="C28" s="21"/>
      <c r="D28" s="24">
        <f t="shared" ca="1" si="14"/>
        <v>6</v>
      </c>
      <c r="E28" s="8">
        <f t="shared" si="14"/>
        <v>0</v>
      </c>
      <c r="F28" s="61"/>
      <c r="G28" s="59"/>
      <c r="H28" s="21"/>
      <c r="I28" s="24">
        <f ca="1">I5</f>
        <v>6</v>
      </c>
      <c r="J28" s="8"/>
      <c r="K28" s="72"/>
      <c r="L28" s="32"/>
      <c r="M28" s="53"/>
      <c r="N28" s="42"/>
      <c r="O28" s="44">
        <f ca="1">D28</f>
        <v>6</v>
      </c>
      <c r="P28" s="43"/>
      <c r="Q28" s="55"/>
      <c r="R28" s="32"/>
      <c r="S28" s="53"/>
      <c r="T28" s="9"/>
      <c r="U28" s="44">
        <f ca="1">IF(AN27="B",I28,"")</f>
        <v>6</v>
      </c>
      <c r="V28" s="33"/>
      <c r="W28" s="55"/>
      <c r="X28" s="32"/>
      <c r="Y28" s="53"/>
      <c r="Z28" s="32"/>
      <c r="AA28" s="44">
        <f ca="1">IF(AN27="B",D28,"")</f>
        <v>6</v>
      </c>
      <c r="AB28" s="49"/>
      <c r="AE28" s="4"/>
      <c r="AF28" s="12"/>
      <c r="AI28" s="12"/>
      <c r="AJ28" s="12"/>
      <c r="AK28" s="4"/>
      <c r="AL28" s="12"/>
      <c r="AM28" s="12"/>
      <c r="AX28" s="2">
        <f t="shared" ca="1" si="3"/>
        <v>0.56894639430465399</v>
      </c>
      <c r="AY28" s="12">
        <f t="shared" ca="1" si="12"/>
        <v>14</v>
      </c>
      <c r="BA28" s="12">
        <v>28</v>
      </c>
      <c r="BB28" s="12">
        <v>7</v>
      </c>
      <c r="BC28" s="12">
        <v>7</v>
      </c>
      <c r="BD28" s="4"/>
      <c r="BF28" s="2">
        <f t="shared" ca="1" si="1"/>
        <v>0.57726791822843937</v>
      </c>
      <c r="BG28" s="12">
        <f t="shared" ca="1" si="2"/>
        <v>22</v>
      </c>
      <c r="BI28" s="4">
        <v>28</v>
      </c>
      <c r="BJ28" s="4">
        <v>6</v>
      </c>
      <c r="BK28" s="4">
        <v>3</v>
      </c>
      <c r="BL28" s="4">
        <v>0</v>
      </c>
    </row>
    <row r="29" spans="1:65" ht="48.95" customHeight="1" x14ac:dyDescent="0.55000000000000004">
      <c r="A29" s="56" t="str">
        <f t="shared" ref="A29:K30" si="15">A6</f>
        <v>(2)</v>
      </c>
      <c r="B29" s="58">
        <f t="shared" ca="1" si="15"/>
        <v>6</v>
      </c>
      <c r="C29" s="20"/>
      <c r="D29" s="23">
        <f t="shared" ca="1" si="15"/>
        <v>1</v>
      </c>
      <c r="E29" s="22">
        <f t="shared" si="15"/>
        <v>0</v>
      </c>
      <c r="F29" s="60" t="str">
        <f t="shared" si="15"/>
        <v>－</v>
      </c>
      <c r="G29" s="58">
        <f t="shared" ca="1" si="15"/>
        <v>4</v>
      </c>
      <c r="H29" s="20"/>
      <c r="I29" s="23">
        <f t="shared" ca="1" si="15"/>
        <v>0</v>
      </c>
      <c r="J29" s="25"/>
      <c r="K29" s="60" t="str">
        <f t="shared" si="15"/>
        <v>＝</v>
      </c>
      <c r="L29" s="7"/>
      <c r="M29" s="52">
        <f ca="1">IF(AN29="B",B29-1,B29-G29)</f>
        <v>2</v>
      </c>
      <c r="N29" s="29"/>
      <c r="O29" s="27">
        <f ca="1">IF(AN29="B",D29+D30,D29-I29)</f>
        <v>1</v>
      </c>
      <c r="P29" s="30"/>
      <c r="Q29" s="54" t="str">
        <f ca="1">IF(AN29="B","－","")</f>
        <v/>
      </c>
      <c r="R29" s="28"/>
      <c r="S29" s="52" t="str">
        <f ca="1">IF(AN29="B",G29,"")</f>
        <v/>
      </c>
      <c r="T29" s="6"/>
      <c r="U29" s="27" t="str">
        <f ca="1">IF(AN29="B",I29,"")</f>
        <v/>
      </c>
      <c r="V29" s="31"/>
      <c r="W29" s="54" t="str">
        <f ca="1">IF(AN29="B","＝","")</f>
        <v/>
      </c>
      <c r="X29" s="28"/>
      <c r="Y29" s="52" t="str">
        <f ca="1">IF(AN29="B",M29-S29,"")</f>
        <v/>
      </c>
      <c r="Z29" s="28"/>
      <c r="AA29" s="27" t="str">
        <f ca="1">IF(AN29="B",O29-U29,"")</f>
        <v/>
      </c>
      <c r="AB29" s="48" t="e">
        <f ca="1">MOD(W29,W30)</f>
        <v>#VALUE!</v>
      </c>
      <c r="AE29" s="12" t="s">
        <v>20</v>
      </c>
      <c r="AF29" s="12">
        <f ca="1">B29-G29</f>
        <v>2</v>
      </c>
      <c r="AG29" s="39" t="str">
        <f ca="1">IF(AF29=0,"B","A")</f>
        <v>A</v>
      </c>
      <c r="AI29" s="12">
        <f ca="1">D30</f>
        <v>2</v>
      </c>
      <c r="AJ29" s="12">
        <f ca="1">D29-I29</f>
        <v>1</v>
      </c>
      <c r="AK29" s="4"/>
      <c r="AL29" s="40" t="str">
        <f ca="1">IF(AJ29&gt;0,"A",IF(AJ29&lt;0,"B","C"))</f>
        <v>A</v>
      </c>
      <c r="AM29" s="12" t="str">
        <f ca="1">AG29&amp;AL29</f>
        <v>AA</v>
      </c>
      <c r="AN29" s="41" t="str">
        <f ca="1">IF(AM29="AA","A",IF(AM29="AB","B",IF(AM29="AC","C",IF(AM29="BA","D",IF(AM29="BB","E","F")))))</f>
        <v>A</v>
      </c>
      <c r="AX29" s="2">
        <f t="shared" ca="1" si="3"/>
        <v>0.78296054944415372</v>
      </c>
      <c r="AY29" s="12">
        <f t="shared" ca="1" si="12"/>
        <v>6</v>
      </c>
      <c r="BA29" s="12">
        <v>29</v>
      </c>
      <c r="BB29" s="12">
        <v>8</v>
      </c>
      <c r="BC29" s="12">
        <v>1</v>
      </c>
      <c r="BD29" s="4"/>
      <c r="BF29" s="2">
        <f t="shared" ca="1" si="1"/>
        <v>0.2045245951814505</v>
      </c>
      <c r="BG29" s="12">
        <f t="shared" ca="1" si="2"/>
        <v>37</v>
      </c>
      <c r="BI29" s="4">
        <v>29</v>
      </c>
      <c r="BJ29" s="4">
        <v>6</v>
      </c>
      <c r="BK29" s="4">
        <v>4</v>
      </c>
      <c r="BL29" s="4">
        <v>0</v>
      </c>
    </row>
    <row r="30" spans="1:65" ht="48.95" customHeight="1" x14ac:dyDescent="0.25">
      <c r="A30" s="57"/>
      <c r="B30" s="59"/>
      <c r="C30" s="21"/>
      <c r="D30" s="24">
        <f t="shared" ca="1" si="15"/>
        <v>2</v>
      </c>
      <c r="E30" s="8">
        <f t="shared" si="15"/>
        <v>0</v>
      </c>
      <c r="F30" s="61"/>
      <c r="G30" s="59"/>
      <c r="H30" s="21"/>
      <c r="I30" s="24">
        <f t="shared" ca="1" si="15"/>
        <v>2</v>
      </c>
      <c r="J30" s="26"/>
      <c r="K30" s="61"/>
      <c r="L30" s="11"/>
      <c r="M30" s="53"/>
      <c r="N30" s="42"/>
      <c r="O30" s="44">
        <f ca="1">D30</f>
        <v>2</v>
      </c>
      <c r="P30" s="43"/>
      <c r="Q30" s="55"/>
      <c r="R30" s="32"/>
      <c r="S30" s="53"/>
      <c r="T30" s="9"/>
      <c r="U30" s="44" t="str">
        <f ca="1">IF(AN29="B",I30,"")</f>
        <v/>
      </c>
      <c r="V30" s="33"/>
      <c r="W30" s="55"/>
      <c r="X30" s="32"/>
      <c r="Y30" s="53"/>
      <c r="Z30" s="32"/>
      <c r="AA30" s="44" t="str">
        <f ca="1">IF(AN29="B",D30,"")</f>
        <v/>
      </c>
      <c r="AB30" s="49">
        <f ca="1">D30</f>
        <v>2</v>
      </c>
      <c r="AE30" s="4"/>
      <c r="AF30" s="12"/>
      <c r="AI30" s="12"/>
      <c r="AJ30" s="12"/>
      <c r="AK30" s="4"/>
      <c r="AL30" s="12"/>
      <c r="AM30" s="12"/>
      <c r="AX30" s="2">
        <f t="shared" ca="1" si="3"/>
        <v>0.19560230258445022</v>
      </c>
      <c r="AY30" s="12">
        <f t="shared" ca="1" si="12"/>
        <v>31</v>
      </c>
      <c r="BA30" s="12">
        <v>30</v>
      </c>
      <c r="BB30" s="12">
        <v>8</v>
      </c>
      <c r="BC30" s="12">
        <v>2</v>
      </c>
      <c r="BD30" s="4"/>
      <c r="BF30" s="2">
        <f t="shared" ca="1" si="1"/>
        <v>0.64810848344804983</v>
      </c>
      <c r="BG30" s="12">
        <f t="shared" ca="1" si="2"/>
        <v>20</v>
      </c>
      <c r="BI30" s="4">
        <v>30</v>
      </c>
      <c r="BJ30" s="4">
        <v>6</v>
      </c>
      <c r="BK30" s="4">
        <v>5</v>
      </c>
      <c r="BL30" s="4">
        <v>0</v>
      </c>
    </row>
    <row r="31" spans="1:65" ht="48.95" customHeight="1" x14ac:dyDescent="0.55000000000000004">
      <c r="A31" s="56" t="str">
        <f t="shared" ref="A31:K32" si="16">A8</f>
        <v>(3)</v>
      </c>
      <c r="B31" s="58">
        <f t="shared" ca="1" si="16"/>
        <v>8</v>
      </c>
      <c r="C31" s="20"/>
      <c r="D31" s="23">
        <f t="shared" ca="1" si="16"/>
        <v>3</v>
      </c>
      <c r="E31" s="22">
        <f t="shared" si="16"/>
        <v>0</v>
      </c>
      <c r="F31" s="60" t="str">
        <f t="shared" si="16"/>
        <v>－</v>
      </c>
      <c r="G31" s="58">
        <f t="shared" ca="1" si="16"/>
        <v>2</v>
      </c>
      <c r="H31" s="20"/>
      <c r="I31" s="23">
        <f t="shared" ca="1" si="16"/>
        <v>0</v>
      </c>
      <c r="J31" s="25"/>
      <c r="K31" s="60" t="str">
        <f t="shared" si="16"/>
        <v>＝</v>
      </c>
      <c r="L31" s="7"/>
      <c r="M31" s="52">
        <f ca="1">IF(AN31="B",B31-1,B31-G31)</f>
        <v>6</v>
      </c>
      <c r="N31" s="29"/>
      <c r="O31" s="27">
        <f ca="1">IF(AN31="B",D31+D32,D31-I31)</f>
        <v>3</v>
      </c>
      <c r="P31" s="30"/>
      <c r="Q31" s="54" t="str">
        <f ca="1">IF(AN31="B","－","")</f>
        <v/>
      </c>
      <c r="R31" s="28"/>
      <c r="S31" s="52" t="str">
        <f ca="1">IF(AN31="B",G31,"")</f>
        <v/>
      </c>
      <c r="T31" s="6"/>
      <c r="U31" s="27" t="str">
        <f ca="1">IF(AN31="B",I31,"")</f>
        <v/>
      </c>
      <c r="V31" s="31"/>
      <c r="W31" s="54" t="str">
        <f ca="1">IF(AN31="B","＝","")</f>
        <v/>
      </c>
      <c r="X31" s="28"/>
      <c r="Y31" s="52" t="str">
        <f ca="1">IF(AN31="B",M31-S31,"")</f>
        <v/>
      </c>
      <c r="Z31" s="28"/>
      <c r="AA31" s="27" t="str">
        <f ca="1">IF(AN31="B",O31-U31,"")</f>
        <v/>
      </c>
      <c r="AB31" s="48" t="e">
        <f ca="1">MOD(W31,W32)</f>
        <v>#VALUE!</v>
      </c>
      <c r="AE31" s="12" t="s">
        <v>21</v>
      </c>
      <c r="AF31" s="12">
        <f ca="1">B31-G31</f>
        <v>6</v>
      </c>
      <c r="AG31" s="39" t="str">
        <f ca="1">IF(AF31=0,"B","A")</f>
        <v>A</v>
      </c>
      <c r="AI31" s="12">
        <f ca="1">D32</f>
        <v>5</v>
      </c>
      <c r="AJ31" s="12">
        <f ca="1">D31-I31</f>
        <v>3</v>
      </c>
      <c r="AK31" s="4"/>
      <c r="AL31" s="40" t="str">
        <f ca="1">IF(AJ31&gt;0,"A",IF(AJ31&lt;0,"B","C"))</f>
        <v>A</v>
      </c>
      <c r="AM31" s="12" t="str">
        <f ca="1">AG31&amp;AL31</f>
        <v>AA</v>
      </c>
      <c r="AN31" s="41" t="str">
        <f ca="1">IF(AM31="AA","A",IF(AM31="AB","B",IF(AM31="AC","C",IF(AM31="BA","D",IF(AM31="BB","E","F")))))</f>
        <v>A</v>
      </c>
      <c r="AX31" s="2">
        <f t="shared" ca="1" si="3"/>
        <v>0.88343006307163352</v>
      </c>
      <c r="AY31" s="12">
        <f t="shared" ca="1" si="12"/>
        <v>5</v>
      </c>
      <c r="BA31" s="12">
        <v>31</v>
      </c>
      <c r="BB31" s="12">
        <v>8</v>
      </c>
      <c r="BC31" s="12">
        <v>3</v>
      </c>
      <c r="BD31" s="4"/>
      <c r="BF31" s="2">
        <f t="shared" ca="1" si="1"/>
        <v>0.48122117448511426</v>
      </c>
      <c r="BG31" s="12">
        <f t="shared" ca="1" si="2"/>
        <v>27</v>
      </c>
      <c r="BI31" s="4">
        <v>31</v>
      </c>
      <c r="BJ31" s="4">
        <v>7</v>
      </c>
      <c r="BK31" s="4">
        <v>0</v>
      </c>
      <c r="BL31" s="4">
        <v>1</v>
      </c>
      <c r="BM31" s="4"/>
    </row>
    <row r="32" spans="1:65" ht="48.95" customHeight="1" x14ac:dyDescent="0.25">
      <c r="A32" s="57"/>
      <c r="B32" s="59"/>
      <c r="C32" s="21"/>
      <c r="D32" s="24">
        <f t="shared" ca="1" si="16"/>
        <v>5</v>
      </c>
      <c r="E32" s="8">
        <f t="shared" si="16"/>
        <v>0</v>
      </c>
      <c r="F32" s="61"/>
      <c r="G32" s="59"/>
      <c r="H32" s="21"/>
      <c r="I32" s="24">
        <f t="shared" ca="1" si="16"/>
        <v>5</v>
      </c>
      <c r="J32" s="26"/>
      <c r="K32" s="61"/>
      <c r="L32" s="11"/>
      <c r="M32" s="53"/>
      <c r="N32" s="42"/>
      <c r="O32" s="44">
        <f ca="1">D32</f>
        <v>5</v>
      </c>
      <c r="P32" s="43"/>
      <c r="Q32" s="55"/>
      <c r="R32" s="32"/>
      <c r="S32" s="53"/>
      <c r="T32" s="9"/>
      <c r="U32" s="44" t="str">
        <f ca="1">IF(AN31="B",I32,"")</f>
        <v/>
      </c>
      <c r="V32" s="33"/>
      <c r="W32" s="55"/>
      <c r="X32" s="32"/>
      <c r="Y32" s="53"/>
      <c r="Z32" s="32"/>
      <c r="AA32" s="44" t="str">
        <f ca="1">IF(AN31="B",D32,"")</f>
        <v/>
      </c>
      <c r="AB32" s="49">
        <f ca="1">D32</f>
        <v>5</v>
      </c>
      <c r="AE32" s="4"/>
      <c r="AF32" s="12"/>
      <c r="AI32" s="12"/>
      <c r="AJ32" s="12"/>
      <c r="AK32" s="4"/>
      <c r="AL32" s="12"/>
      <c r="AM32" s="12"/>
      <c r="AX32" s="2">
        <f t="shared" ca="1" si="3"/>
        <v>0.53113534594581158</v>
      </c>
      <c r="AY32" s="12">
        <f t="shared" ca="1" si="12"/>
        <v>16</v>
      </c>
      <c r="BA32" s="12">
        <v>32</v>
      </c>
      <c r="BB32" s="12">
        <v>8</v>
      </c>
      <c r="BC32" s="12">
        <v>4</v>
      </c>
      <c r="BD32" s="4"/>
      <c r="BF32" s="2">
        <f t="shared" ca="1" si="1"/>
        <v>0.68626169040594698</v>
      </c>
      <c r="BG32" s="12">
        <f t="shared" ca="1" si="2"/>
        <v>17</v>
      </c>
      <c r="BI32" s="4">
        <v>32</v>
      </c>
      <c r="BJ32" s="4">
        <v>7</v>
      </c>
      <c r="BK32" s="4">
        <v>0</v>
      </c>
      <c r="BL32" s="4">
        <v>2</v>
      </c>
      <c r="BM32" s="4"/>
    </row>
    <row r="33" spans="1:65" ht="48.95" customHeight="1" x14ac:dyDescent="0.55000000000000004">
      <c r="A33" s="56" t="str">
        <f t="shared" ref="A33:K34" si="17">A10</f>
        <v>(4)</v>
      </c>
      <c r="B33" s="58">
        <f t="shared" ca="1" si="17"/>
        <v>8</v>
      </c>
      <c r="C33" s="20"/>
      <c r="D33" s="23">
        <f t="shared" ca="1" si="17"/>
        <v>6</v>
      </c>
      <c r="E33" s="22">
        <f t="shared" si="17"/>
        <v>0</v>
      </c>
      <c r="F33" s="60" t="str">
        <f t="shared" si="17"/>
        <v>－</v>
      </c>
      <c r="G33" s="58">
        <f t="shared" ca="1" si="17"/>
        <v>4</v>
      </c>
      <c r="H33" s="20"/>
      <c r="I33" s="23">
        <f t="shared" ca="1" si="17"/>
        <v>0</v>
      </c>
      <c r="J33" s="25"/>
      <c r="K33" s="60" t="str">
        <f t="shared" si="17"/>
        <v>＝</v>
      </c>
      <c r="L33" s="7"/>
      <c r="M33" s="52">
        <f ca="1">IF(AN33="B",B33-1,B33-G33)</f>
        <v>4</v>
      </c>
      <c r="N33" s="29"/>
      <c r="O33" s="27">
        <f ca="1">IF(AN33="B",D33+D34,D33-I33)</f>
        <v>6</v>
      </c>
      <c r="P33" s="30"/>
      <c r="Q33" s="54" t="str">
        <f ca="1">IF(AN33="B","－","")</f>
        <v/>
      </c>
      <c r="R33" s="28"/>
      <c r="S33" s="52" t="str">
        <f ca="1">IF(AN33="B",G33,"")</f>
        <v/>
      </c>
      <c r="T33" s="6"/>
      <c r="U33" s="27" t="str">
        <f ca="1">IF(AN33="B",I33,"")</f>
        <v/>
      </c>
      <c r="V33" s="31"/>
      <c r="W33" s="54" t="str">
        <f ca="1">IF(AN33="B","＝","")</f>
        <v/>
      </c>
      <c r="X33" s="28"/>
      <c r="Y33" s="52" t="str">
        <f ca="1">IF(AN33="B",M33-S33,"")</f>
        <v/>
      </c>
      <c r="Z33" s="28"/>
      <c r="AA33" s="27" t="str">
        <f ca="1">IF(AN33="B",O33-U33,"")</f>
        <v/>
      </c>
      <c r="AB33" s="48" t="e">
        <f ca="1">MOD(W33,W34)</f>
        <v>#VALUE!</v>
      </c>
      <c r="AE33" s="12" t="s">
        <v>22</v>
      </c>
      <c r="AF33" s="12">
        <f ca="1">B33-G33</f>
        <v>4</v>
      </c>
      <c r="AG33" s="39" t="str">
        <f ca="1">IF(AF33=0,"B","A")</f>
        <v>A</v>
      </c>
      <c r="AI33" s="12">
        <f ca="1">D34</f>
        <v>7</v>
      </c>
      <c r="AJ33" s="12">
        <f ca="1">D33-I33</f>
        <v>6</v>
      </c>
      <c r="AK33" s="4"/>
      <c r="AL33" s="40" t="str">
        <f ca="1">IF(AJ33&gt;0,"A",IF(AJ33&lt;0,"B","C"))</f>
        <v>A</v>
      </c>
      <c r="AM33" s="12" t="str">
        <f ca="1">AG33&amp;AL33</f>
        <v>AA</v>
      </c>
      <c r="AN33" s="41" t="str">
        <f ca="1">IF(AM33="AA","A",IF(AM33="AB","B",IF(AM33="AC","C",IF(AM33="BA","D",IF(AM33="BB","E","F")))))</f>
        <v>A</v>
      </c>
      <c r="AX33" s="2">
        <f t="shared" ca="1" si="3"/>
        <v>0.88637035760592453</v>
      </c>
      <c r="AY33" s="12">
        <f t="shared" ca="1" si="12"/>
        <v>4</v>
      </c>
      <c r="BA33" s="12">
        <v>33</v>
      </c>
      <c r="BB33" s="12">
        <v>8</v>
      </c>
      <c r="BC33" s="12">
        <v>5</v>
      </c>
      <c r="BD33" s="4"/>
      <c r="BF33" s="2">
        <f t="shared" ca="1" si="1"/>
        <v>0.77654464809802648</v>
      </c>
      <c r="BG33" s="12">
        <f t="shared" ca="1" si="2"/>
        <v>14</v>
      </c>
      <c r="BI33" s="4">
        <v>33</v>
      </c>
      <c r="BJ33" s="4">
        <v>7</v>
      </c>
      <c r="BK33" s="4">
        <v>0</v>
      </c>
      <c r="BL33" s="4">
        <v>3</v>
      </c>
      <c r="BM33" s="4"/>
    </row>
    <row r="34" spans="1:65" ht="48.95" customHeight="1" x14ac:dyDescent="0.25">
      <c r="A34" s="57"/>
      <c r="B34" s="59"/>
      <c r="C34" s="21"/>
      <c r="D34" s="24">
        <f t="shared" ca="1" si="17"/>
        <v>7</v>
      </c>
      <c r="E34" s="8">
        <f t="shared" si="17"/>
        <v>0</v>
      </c>
      <c r="F34" s="61"/>
      <c r="G34" s="59"/>
      <c r="H34" s="21"/>
      <c r="I34" s="24">
        <f t="shared" ca="1" si="17"/>
        <v>7</v>
      </c>
      <c r="J34" s="26"/>
      <c r="K34" s="61"/>
      <c r="L34" s="11"/>
      <c r="M34" s="53"/>
      <c r="N34" s="42"/>
      <c r="O34" s="44">
        <f ca="1">D34</f>
        <v>7</v>
      </c>
      <c r="P34" s="43"/>
      <c r="Q34" s="55"/>
      <c r="R34" s="32"/>
      <c r="S34" s="53"/>
      <c r="T34" s="9"/>
      <c r="U34" s="44" t="str">
        <f ca="1">IF(AN33="B",I34,"")</f>
        <v/>
      </c>
      <c r="V34" s="33"/>
      <c r="W34" s="55"/>
      <c r="X34" s="32"/>
      <c r="Y34" s="53"/>
      <c r="Z34" s="32"/>
      <c r="AA34" s="44" t="str">
        <f ca="1">IF(AN33="B",D34,"")</f>
        <v/>
      </c>
      <c r="AB34" s="49">
        <f ca="1">D34</f>
        <v>7</v>
      </c>
      <c r="AE34" s="4"/>
      <c r="AF34" s="12"/>
      <c r="AI34" s="12"/>
      <c r="AJ34" s="12"/>
      <c r="AK34" s="4"/>
      <c r="AL34" s="12"/>
      <c r="AM34" s="12"/>
      <c r="AX34" s="2">
        <f t="shared" ca="1" si="3"/>
        <v>0.38083598275429476</v>
      </c>
      <c r="AY34" s="12">
        <f t="shared" ca="1" si="12"/>
        <v>24</v>
      </c>
      <c r="BA34" s="12">
        <v>34</v>
      </c>
      <c r="BB34" s="12">
        <v>8</v>
      </c>
      <c r="BC34" s="12">
        <v>6</v>
      </c>
      <c r="BD34" s="4"/>
      <c r="BF34" s="2">
        <f t="shared" ca="1" si="1"/>
        <v>0.98061252418353639</v>
      </c>
      <c r="BG34" s="12">
        <f t="shared" ca="1" si="2"/>
        <v>1</v>
      </c>
      <c r="BI34" s="4">
        <v>34</v>
      </c>
      <c r="BJ34" s="4">
        <v>7</v>
      </c>
      <c r="BK34" s="4">
        <v>0</v>
      </c>
      <c r="BL34" s="4">
        <v>4</v>
      </c>
      <c r="BM34" s="4"/>
    </row>
    <row r="35" spans="1:65" ht="48.95" customHeight="1" x14ac:dyDescent="0.55000000000000004">
      <c r="A35" s="56" t="str">
        <f t="shared" ref="A35:K36" si="18">A12</f>
        <v>(5)</v>
      </c>
      <c r="B35" s="58">
        <f t="shared" ca="1" si="18"/>
        <v>5</v>
      </c>
      <c r="C35" s="20"/>
      <c r="D35" s="23">
        <f t="shared" ca="1" si="18"/>
        <v>1</v>
      </c>
      <c r="E35" s="22">
        <f t="shared" si="18"/>
        <v>0</v>
      </c>
      <c r="F35" s="60" t="str">
        <f t="shared" si="18"/>
        <v>－</v>
      </c>
      <c r="G35" s="58">
        <f t="shared" ca="1" si="18"/>
        <v>5</v>
      </c>
      <c r="H35" s="20"/>
      <c r="I35" s="23">
        <f t="shared" ca="1" si="18"/>
        <v>0</v>
      </c>
      <c r="J35" s="25"/>
      <c r="K35" s="60" t="str">
        <f t="shared" si="18"/>
        <v>＝</v>
      </c>
      <c r="L35" s="7"/>
      <c r="M35" s="52">
        <f ca="1">IF(AN35="B",B35-1,B35-G35)</f>
        <v>0</v>
      </c>
      <c r="N35" s="29"/>
      <c r="O35" s="27">
        <f ca="1">IF(AN35="B",D35+D36,D35-I35)</f>
        <v>1</v>
      </c>
      <c r="P35" s="30"/>
      <c r="Q35" s="54" t="str">
        <f ca="1">IF(AN35="B","－","")</f>
        <v/>
      </c>
      <c r="R35" s="28"/>
      <c r="S35" s="52" t="str">
        <f ca="1">IF(AN35="B",G35,"")</f>
        <v/>
      </c>
      <c r="T35" s="6"/>
      <c r="U35" s="27" t="str">
        <f ca="1">IF(AN35="B",I35,"")</f>
        <v/>
      </c>
      <c r="V35" s="31"/>
      <c r="W35" s="54" t="str">
        <f ca="1">IF(AN35="B","＝","")</f>
        <v/>
      </c>
      <c r="X35" s="28"/>
      <c r="Y35" s="52" t="str">
        <f ca="1">IF(AN35="B",M35-S35,"")</f>
        <v/>
      </c>
      <c r="Z35" s="28"/>
      <c r="AA35" s="27" t="str">
        <f ca="1">IF(AN35="B",O35-U35,"")</f>
        <v/>
      </c>
      <c r="AB35" s="48" t="e">
        <f ca="1">MOD(W35,W36)</f>
        <v>#VALUE!</v>
      </c>
      <c r="AE35" s="12" t="s">
        <v>23</v>
      </c>
      <c r="AF35" s="12">
        <f ca="1">B35-G35</f>
        <v>0</v>
      </c>
      <c r="AG35" s="39" t="str">
        <f ca="1">IF(AF35=0,"B","A")</f>
        <v>B</v>
      </c>
      <c r="AI35" s="12">
        <f ca="1">D36</f>
        <v>6</v>
      </c>
      <c r="AJ35" s="12">
        <f ca="1">D35-I35</f>
        <v>1</v>
      </c>
      <c r="AK35" s="4"/>
      <c r="AL35" s="40" t="str">
        <f ca="1">IF(AJ35&gt;0,"A",IF(AJ35&lt;0,"B","C"))</f>
        <v>A</v>
      </c>
      <c r="AM35" s="12" t="str">
        <f ca="1">AG35&amp;AL35</f>
        <v>BA</v>
      </c>
      <c r="AN35" s="41" t="str">
        <f ca="1">IF(AM35="AA","A",IF(AM35="AB","B",IF(AM35="AC","C",IF(AM35="BA","D",IF(AM35="BB","E","F")))))</f>
        <v>D</v>
      </c>
      <c r="AX35" s="2">
        <f t="shared" ca="1" si="3"/>
        <v>0.51648220392182143</v>
      </c>
      <c r="AY35" s="12">
        <f t="shared" ca="1" si="12"/>
        <v>17</v>
      </c>
      <c r="BA35" s="12">
        <v>35</v>
      </c>
      <c r="BB35" s="12">
        <v>8</v>
      </c>
      <c r="BC35" s="12">
        <v>7</v>
      </c>
      <c r="BD35" s="4"/>
      <c r="BF35" s="2">
        <f t="shared" ca="1" si="1"/>
        <v>0.25071206973099747</v>
      </c>
      <c r="BG35" s="12">
        <f t="shared" ca="1" si="2"/>
        <v>36</v>
      </c>
      <c r="BI35" s="4">
        <v>35</v>
      </c>
      <c r="BJ35" s="4">
        <v>7</v>
      </c>
      <c r="BK35" s="4">
        <v>0</v>
      </c>
      <c r="BL35" s="4">
        <v>5</v>
      </c>
      <c r="BM35" s="4"/>
    </row>
    <row r="36" spans="1:65" ht="48.95" customHeight="1" x14ac:dyDescent="0.25">
      <c r="A36" s="57"/>
      <c r="B36" s="59"/>
      <c r="C36" s="21"/>
      <c r="D36" s="24">
        <f t="shared" ca="1" si="18"/>
        <v>6</v>
      </c>
      <c r="E36" s="8">
        <f t="shared" si="18"/>
        <v>0</v>
      </c>
      <c r="F36" s="61"/>
      <c r="G36" s="59"/>
      <c r="H36" s="21"/>
      <c r="I36" s="24">
        <f t="shared" ca="1" si="18"/>
        <v>6</v>
      </c>
      <c r="J36" s="26"/>
      <c r="K36" s="61"/>
      <c r="L36" s="11"/>
      <c r="M36" s="53"/>
      <c r="N36" s="42"/>
      <c r="O36" s="44">
        <f ca="1">D36</f>
        <v>6</v>
      </c>
      <c r="P36" s="43"/>
      <c r="Q36" s="55"/>
      <c r="R36" s="32"/>
      <c r="S36" s="53"/>
      <c r="T36" s="9"/>
      <c r="U36" s="44" t="str">
        <f ca="1">IF(AN35="B",I36,"")</f>
        <v/>
      </c>
      <c r="V36" s="33"/>
      <c r="W36" s="55"/>
      <c r="X36" s="32"/>
      <c r="Y36" s="53"/>
      <c r="Z36" s="32"/>
      <c r="AA36" s="44" t="str">
        <f ca="1">IF(AN35="B",D36,"")</f>
        <v/>
      </c>
      <c r="AB36" s="49">
        <f ca="1">D36</f>
        <v>6</v>
      </c>
      <c r="AE36" s="4"/>
      <c r="AF36" s="12"/>
      <c r="AI36" s="12"/>
      <c r="AJ36" s="12"/>
      <c r="AK36" s="4"/>
      <c r="AL36" s="12"/>
      <c r="AM36" s="12"/>
      <c r="AX36" s="2">
        <f t="shared" ca="1" si="3"/>
        <v>0.30817240010818514</v>
      </c>
      <c r="AY36" s="12">
        <f t="shared" ca="1" si="12"/>
        <v>27</v>
      </c>
      <c r="BA36" s="12">
        <v>36</v>
      </c>
      <c r="BB36" s="12">
        <v>8</v>
      </c>
      <c r="BC36" s="12">
        <v>8</v>
      </c>
      <c r="BD36" s="4"/>
      <c r="BF36" s="2">
        <f t="shared" ca="1" si="1"/>
        <v>0.54520805186310917</v>
      </c>
      <c r="BG36" s="12">
        <f t="shared" ca="1" si="2"/>
        <v>24</v>
      </c>
      <c r="BI36" s="4">
        <v>36</v>
      </c>
      <c r="BJ36" s="4">
        <v>7</v>
      </c>
      <c r="BK36" s="4">
        <v>0</v>
      </c>
      <c r="BL36" s="4">
        <v>6</v>
      </c>
      <c r="BM36" s="4"/>
    </row>
    <row r="37" spans="1:65" ht="48.95" customHeight="1" x14ac:dyDescent="0.55000000000000004">
      <c r="A37" s="56" t="str">
        <f t="shared" ref="A37:K38" si="19">A14</f>
        <v>(6)</v>
      </c>
      <c r="B37" s="58">
        <f t="shared" ca="1" si="19"/>
        <v>8</v>
      </c>
      <c r="C37" s="20"/>
      <c r="D37" s="23">
        <f t="shared" ca="1" si="19"/>
        <v>3</v>
      </c>
      <c r="E37" s="22">
        <f t="shared" si="19"/>
        <v>0</v>
      </c>
      <c r="F37" s="60" t="str">
        <f t="shared" si="19"/>
        <v>－</v>
      </c>
      <c r="G37" s="58">
        <f t="shared" ca="1" si="19"/>
        <v>7</v>
      </c>
      <c r="H37" s="20"/>
      <c r="I37" s="23">
        <f t="shared" ca="1" si="19"/>
        <v>0</v>
      </c>
      <c r="J37" s="25"/>
      <c r="K37" s="60" t="str">
        <f t="shared" si="19"/>
        <v>＝</v>
      </c>
      <c r="L37" s="7"/>
      <c r="M37" s="52">
        <f ca="1">IF(AN37="B",B37-1,B37-G37)</f>
        <v>1</v>
      </c>
      <c r="N37" s="29"/>
      <c r="O37" s="27">
        <f ca="1">IF(AN37="B",D37+D38,D37-I37)</f>
        <v>3</v>
      </c>
      <c r="P37" s="30"/>
      <c r="Q37" s="54" t="str">
        <f ca="1">IF(AN37="B","－","")</f>
        <v/>
      </c>
      <c r="R37" s="28"/>
      <c r="S37" s="52" t="str">
        <f ca="1">IF(AN37="B",G37,"")</f>
        <v/>
      </c>
      <c r="T37" s="6"/>
      <c r="U37" s="27" t="str">
        <f ca="1">IF(AN37="B",I37,"")</f>
        <v/>
      </c>
      <c r="V37" s="31"/>
      <c r="W37" s="54" t="str">
        <f ca="1">IF(AN37="B","＝","")</f>
        <v/>
      </c>
      <c r="X37" s="28"/>
      <c r="Y37" s="52" t="str">
        <f ca="1">IF(AN37="B",M37-S37,"")</f>
        <v/>
      </c>
      <c r="Z37" s="28"/>
      <c r="AA37" s="27" t="str">
        <f ca="1">IF(AN37="B",O37-U37,"")</f>
        <v/>
      </c>
      <c r="AB37" s="48" t="e">
        <f ca="1">MOD(W37,W38)</f>
        <v>#VALUE!</v>
      </c>
      <c r="AE37" s="12" t="s">
        <v>24</v>
      </c>
      <c r="AF37" s="12">
        <f ca="1">B37-G37</f>
        <v>1</v>
      </c>
      <c r="AG37" s="39" t="str">
        <f ca="1">IF(AF37=0,"B","A")</f>
        <v>A</v>
      </c>
      <c r="AI37" s="12">
        <f ca="1">D38</f>
        <v>4</v>
      </c>
      <c r="AJ37" s="12">
        <f ca="1">D37-I37</f>
        <v>3</v>
      </c>
      <c r="AK37" s="4"/>
      <c r="AL37" s="40" t="str">
        <f ca="1">IF(AJ37&gt;0,"A",IF(AJ37&lt;0,"B","C"))</f>
        <v>A</v>
      </c>
      <c r="AM37" s="12" t="str">
        <f ca="1">AG37&amp;AL37</f>
        <v>AA</v>
      </c>
      <c r="AN37" s="41" t="str">
        <f ca="1">IF(AM37="AA","A",IF(AM37="AB","B",IF(AM37="AC","C",IF(AM37="BA","D",IF(AM37="BB","E","F")))))</f>
        <v>A</v>
      </c>
      <c r="AX37" s="2"/>
      <c r="AY37" s="12"/>
      <c r="BA37" s="4"/>
      <c r="BB37" s="4"/>
      <c r="BC37" s="4"/>
      <c r="BD37" s="4"/>
      <c r="BF37" s="2">
        <f t="shared" ca="1" si="1"/>
        <v>0.40258739878859451</v>
      </c>
      <c r="BG37" s="12">
        <f t="shared" ca="1" si="2"/>
        <v>31</v>
      </c>
      <c r="BI37" s="4">
        <v>37</v>
      </c>
      <c r="BJ37" s="4">
        <v>7</v>
      </c>
      <c r="BK37" s="4">
        <v>1</v>
      </c>
      <c r="BL37" s="4">
        <v>0</v>
      </c>
      <c r="BM37" s="4"/>
    </row>
    <row r="38" spans="1:65" ht="48.95" customHeight="1" x14ac:dyDescent="0.25">
      <c r="A38" s="57"/>
      <c r="B38" s="59"/>
      <c r="C38" s="21"/>
      <c r="D38" s="24">
        <f t="shared" ca="1" si="19"/>
        <v>4</v>
      </c>
      <c r="E38" s="8">
        <f t="shared" si="19"/>
        <v>0</v>
      </c>
      <c r="F38" s="61"/>
      <c r="G38" s="59"/>
      <c r="H38" s="21"/>
      <c r="I38" s="24">
        <f t="shared" ca="1" si="19"/>
        <v>4</v>
      </c>
      <c r="J38" s="26"/>
      <c r="K38" s="61"/>
      <c r="L38" s="11"/>
      <c r="M38" s="53"/>
      <c r="N38" s="42"/>
      <c r="O38" s="44">
        <f ca="1">D38</f>
        <v>4</v>
      </c>
      <c r="P38" s="43"/>
      <c r="Q38" s="55"/>
      <c r="R38" s="32"/>
      <c r="S38" s="53"/>
      <c r="T38" s="9"/>
      <c r="U38" s="44" t="str">
        <f ca="1">IF(AN37="B",I38,"")</f>
        <v/>
      </c>
      <c r="V38" s="33"/>
      <c r="W38" s="55"/>
      <c r="X38" s="32"/>
      <c r="Y38" s="53"/>
      <c r="Z38" s="32"/>
      <c r="AA38" s="44" t="str">
        <f ca="1">IF(AN37="B",D38,"")</f>
        <v/>
      </c>
      <c r="AB38" s="49">
        <f ca="1">D38</f>
        <v>4</v>
      </c>
      <c r="AE38" s="4"/>
      <c r="AF38" s="12"/>
      <c r="AI38" s="12"/>
      <c r="AJ38" s="12"/>
      <c r="AK38" s="4"/>
      <c r="AL38" s="12"/>
      <c r="AM38" s="12"/>
      <c r="AX38" s="2"/>
      <c r="AY38" s="12"/>
      <c r="BA38" s="4"/>
      <c r="BB38" s="4"/>
      <c r="BC38" s="4"/>
      <c r="BD38" s="4"/>
      <c r="BF38" s="2">
        <f t="shared" ca="1" si="1"/>
        <v>0.30116023295838668</v>
      </c>
      <c r="BG38" s="12">
        <f t="shared" ca="1" si="2"/>
        <v>34</v>
      </c>
      <c r="BI38" s="4">
        <v>38</v>
      </c>
      <c r="BJ38" s="4">
        <v>7</v>
      </c>
      <c r="BK38" s="4">
        <v>2</v>
      </c>
      <c r="BL38" s="4">
        <v>0</v>
      </c>
      <c r="BM38" s="4"/>
    </row>
    <row r="39" spans="1:65" ht="48.95" customHeight="1" x14ac:dyDescent="0.55000000000000004">
      <c r="A39" s="56" t="str">
        <f t="shared" ref="A39:K40" si="20">A16</f>
        <v>(7)</v>
      </c>
      <c r="B39" s="58">
        <f t="shared" ca="1" si="20"/>
        <v>6</v>
      </c>
      <c r="C39" s="20"/>
      <c r="D39" s="23">
        <f t="shared" ca="1" si="20"/>
        <v>0</v>
      </c>
      <c r="E39" s="22">
        <f t="shared" si="20"/>
        <v>0</v>
      </c>
      <c r="F39" s="60" t="str">
        <f t="shared" si="20"/>
        <v>－</v>
      </c>
      <c r="G39" s="58">
        <f t="shared" ca="1" si="20"/>
        <v>5</v>
      </c>
      <c r="H39" s="20"/>
      <c r="I39" s="23">
        <f t="shared" ca="1" si="20"/>
        <v>1</v>
      </c>
      <c r="J39" s="25"/>
      <c r="K39" s="60" t="str">
        <f t="shared" si="20"/>
        <v>＝</v>
      </c>
      <c r="L39" s="7"/>
      <c r="M39" s="52">
        <f ca="1">IF(AN39="B",B39-1,B39-G39)</f>
        <v>5</v>
      </c>
      <c r="N39" s="29"/>
      <c r="O39" s="27">
        <f ca="1">IF(AN39="B",D39+D40,D39-I39)</f>
        <v>3</v>
      </c>
      <c r="P39" s="30"/>
      <c r="Q39" s="54" t="str">
        <f ca="1">IF(AN39="B","－","")</f>
        <v>－</v>
      </c>
      <c r="R39" s="28"/>
      <c r="S39" s="52">
        <f ca="1">IF(AN39="B",G39,"")</f>
        <v>5</v>
      </c>
      <c r="T39" s="6"/>
      <c r="U39" s="27">
        <f ca="1">IF(AN39="B",I39,"")</f>
        <v>1</v>
      </c>
      <c r="V39" s="31"/>
      <c r="W39" s="54" t="str">
        <f ca="1">IF(AN39="B","＝","")</f>
        <v>＝</v>
      </c>
      <c r="X39" s="28"/>
      <c r="Y39" s="52">
        <f ca="1">IF(AN39="B",M39-S39,"")</f>
        <v>0</v>
      </c>
      <c r="Z39" s="28"/>
      <c r="AA39" s="27">
        <f ca="1">IF(AN39="B",O39-U39,"")</f>
        <v>2</v>
      </c>
      <c r="AB39" s="48" t="e">
        <f ca="1">MOD(W39,W40)</f>
        <v>#VALUE!</v>
      </c>
      <c r="AE39" s="12" t="s">
        <v>25</v>
      </c>
      <c r="AF39" s="12">
        <f ca="1">B39-G39</f>
        <v>1</v>
      </c>
      <c r="AG39" s="39" t="str">
        <f ca="1">IF(AF39=0,"B","A")</f>
        <v>A</v>
      </c>
      <c r="AI39" s="12">
        <f ca="1">D40</f>
        <v>3</v>
      </c>
      <c r="AJ39" s="12">
        <f ca="1">D39-I39</f>
        <v>-1</v>
      </c>
      <c r="AK39" s="4"/>
      <c r="AL39" s="40" t="str">
        <f ca="1">IF(AJ39&gt;0,"A",IF(AJ39&lt;0,"B","C"))</f>
        <v>B</v>
      </c>
      <c r="AM39" s="12" t="str">
        <f ca="1">AG39&amp;AL39</f>
        <v>AB</v>
      </c>
      <c r="AN39" s="41" t="str">
        <f ca="1">IF(AM39="AA","A",IF(AM39="AB","B",IF(AM39="AC","C",IF(AM39="BA","D",IF(AM39="BB","E","F")))))</f>
        <v>B</v>
      </c>
      <c r="AX39" s="2"/>
      <c r="AY39" s="12"/>
      <c r="BA39" s="4"/>
      <c r="BB39" s="4"/>
      <c r="BC39" s="4"/>
      <c r="BD39" s="4"/>
      <c r="BF39" s="2">
        <f t="shared" ca="1" si="1"/>
        <v>0.87496837010710593</v>
      </c>
      <c r="BG39" s="12">
        <f t="shared" ca="1" si="2"/>
        <v>6</v>
      </c>
      <c r="BI39" s="4">
        <v>39</v>
      </c>
      <c r="BJ39" s="4">
        <v>7</v>
      </c>
      <c r="BK39" s="4">
        <v>3</v>
      </c>
      <c r="BL39" s="4">
        <v>0</v>
      </c>
      <c r="BM39" s="4"/>
    </row>
    <row r="40" spans="1:65" ht="48.95" customHeight="1" x14ac:dyDescent="0.25">
      <c r="A40" s="57"/>
      <c r="B40" s="59"/>
      <c r="C40" s="21"/>
      <c r="D40" s="24">
        <f t="shared" ca="1" si="20"/>
        <v>3</v>
      </c>
      <c r="E40" s="8">
        <f t="shared" si="20"/>
        <v>0</v>
      </c>
      <c r="F40" s="61"/>
      <c r="G40" s="59"/>
      <c r="H40" s="21"/>
      <c r="I40" s="24">
        <f t="shared" ca="1" si="20"/>
        <v>3</v>
      </c>
      <c r="J40" s="26"/>
      <c r="K40" s="61"/>
      <c r="L40" s="11"/>
      <c r="M40" s="53"/>
      <c r="N40" s="42"/>
      <c r="O40" s="44">
        <f ca="1">D40</f>
        <v>3</v>
      </c>
      <c r="P40" s="43"/>
      <c r="Q40" s="55"/>
      <c r="R40" s="32"/>
      <c r="S40" s="53"/>
      <c r="T40" s="9"/>
      <c r="U40" s="44">
        <f ca="1">IF(AN39="B",I40,"")</f>
        <v>3</v>
      </c>
      <c r="V40" s="33"/>
      <c r="W40" s="55"/>
      <c r="X40" s="32"/>
      <c r="Y40" s="53"/>
      <c r="Z40" s="32"/>
      <c r="AA40" s="44">
        <f ca="1">IF(AN39="B",D40,"")</f>
        <v>3</v>
      </c>
      <c r="AB40" s="49">
        <f ca="1">D40</f>
        <v>3</v>
      </c>
      <c r="AE40" s="4"/>
      <c r="AF40" s="12"/>
      <c r="AI40" s="12"/>
      <c r="AJ40" s="12"/>
      <c r="AK40" s="4"/>
      <c r="AL40" s="12"/>
      <c r="AM40" s="12"/>
      <c r="AX40" s="2"/>
      <c r="AY40" s="12"/>
      <c r="BA40" s="4"/>
      <c r="BB40" s="4"/>
      <c r="BC40" s="4"/>
      <c r="BD40" s="4"/>
      <c r="BF40" s="2">
        <f t="shared" ca="1" si="1"/>
        <v>0.92805337807276023</v>
      </c>
      <c r="BG40" s="12">
        <f t="shared" ca="1" si="2"/>
        <v>4</v>
      </c>
      <c r="BI40" s="4">
        <v>40</v>
      </c>
      <c r="BJ40" s="4">
        <v>7</v>
      </c>
      <c r="BK40" s="4">
        <v>4</v>
      </c>
      <c r="BL40" s="4">
        <v>0</v>
      </c>
      <c r="BM40" s="4"/>
    </row>
    <row r="41" spans="1:65" ht="48.95" customHeight="1" x14ac:dyDescent="0.55000000000000004">
      <c r="A41" s="56" t="str">
        <f t="shared" ref="A41:K42" si="21">A18</f>
        <v>(8)</v>
      </c>
      <c r="B41" s="58">
        <f t="shared" ca="1" si="21"/>
        <v>7</v>
      </c>
      <c r="C41" s="20"/>
      <c r="D41" s="23">
        <f t="shared" ca="1" si="21"/>
        <v>2</v>
      </c>
      <c r="E41" s="22">
        <f t="shared" si="21"/>
        <v>0</v>
      </c>
      <c r="F41" s="60" t="str">
        <f t="shared" si="21"/>
        <v>－</v>
      </c>
      <c r="G41" s="58">
        <f t="shared" ca="1" si="21"/>
        <v>5</v>
      </c>
      <c r="H41" s="20"/>
      <c r="I41" s="23">
        <f t="shared" ca="1" si="21"/>
        <v>0</v>
      </c>
      <c r="J41" s="25"/>
      <c r="K41" s="60" t="str">
        <f t="shared" si="21"/>
        <v>＝</v>
      </c>
      <c r="L41" s="7"/>
      <c r="M41" s="52">
        <f ca="1">IF(AN41="B",B41-1,B41-G41)</f>
        <v>2</v>
      </c>
      <c r="N41" s="29"/>
      <c r="O41" s="27">
        <f ca="1">IF(AN41="B",D41+D42,D41-I41)</f>
        <v>2</v>
      </c>
      <c r="P41" s="30"/>
      <c r="Q41" s="54" t="str">
        <f ca="1">IF(AN41="B","－","")</f>
        <v/>
      </c>
      <c r="R41" s="28"/>
      <c r="S41" s="52" t="str">
        <f ca="1">IF(AN41="B",G41,"")</f>
        <v/>
      </c>
      <c r="T41" s="6"/>
      <c r="U41" s="27" t="str">
        <f ca="1">IF(AN41="B",I41,"")</f>
        <v/>
      </c>
      <c r="V41" s="31"/>
      <c r="W41" s="54" t="str">
        <f ca="1">IF(AN41="B","＝","")</f>
        <v/>
      </c>
      <c r="X41" s="28"/>
      <c r="Y41" s="52" t="str">
        <f ca="1">IF(AN41="B",M41-S41,"")</f>
        <v/>
      </c>
      <c r="Z41" s="28"/>
      <c r="AA41" s="27" t="str">
        <f ca="1">IF(AN41="B",O41-U41,"")</f>
        <v/>
      </c>
      <c r="AB41" s="48" t="e">
        <f ca="1">MOD(W41,W42)</f>
        <v>#VALUE!</v>
      </c>
      <c r="AE41" s="12" t="s">
        <v>26</v>
      </c>
      <c r="AF41" s="12">
        <f ca="1">B41-G41</f>
        <v>2</v>
      </c>
      <c r="AG41" s="39" t="str">
        <f ca="1">IF(AF41=0,"B","A")</f>
        <v>A</v>
      </c>
      <c r="AI41" s="12">
        <f ca="1">D42</f>
        <v>5</v>
      </c>
      <c r="AJ41" s="12">
        <f ca="1">D41-I41</f>
        <v>2</v>
      </c>
      <c r="AK41" s="4"/>
      <c r="AL41" s="40" t="str">
        <f ca="1">IF(AJ41&gt;0,"A",IF(AJ41&lt;0,"B","C"))</f>
        <v>A</v>
      </c>
      <c r="AM41" s="12" t="str">
        <f ca="1">AG41&amp;AL41</f>
        <v>AA</v>
      </c>
      <c r="AN41" s="41" t="str">
        <f ca="1">IF(AM41="AA","A",IF(AM41="AB","B",IF(AM41="AC","C",IF(AM41="BA","D",IF(AM41="BB","E","F")))))</f>
        <v>A</v>
      </c>
      <c r="AX41" s="2"/>
      <c r="AY41" s="12"/>
      <c r="BA41" s="4"/>
      <c r="BB41" s="4"/>
      <c r="BC41" s="4"/>
      <c r="BD41" s="4"/>
      <c r="BF41" s="2">
        <f t="shared" ca="1" si="1"/>
        <v>0.81394917449467519</v>
      </c>
      <c r="BG41" s="12">
        <f t="shared" ca="1" si="2"/>
        <v>10</v>
      </c>
      <c r="BI41" s="4">
        <v>41</v>
      </c>
      <c r="BJ41" s="4">
        <v>7</v>
      </c>
      <c r="BK41" s="4">
        <v>5</v>
      </c>
      <c r="BL41" s="4">
        <v>0</v>
      </c>
      <c r="BM41" s="4"/>
    </row>
    <row r="42" spans="1:65" ht="48.95" customHeight="1" x14ac:dyDescent="0.25">
      <c r="A42" s="57"/>
      <c r="B42" s="59"/>
      <c r="C42" s="21"/>
      <c r="D42" s="24">
        <f t="shared" ca="1" si="21"/>
        <v>5</v>
      </c>
      <c r="E42" s="8">
        <f t="shared" si="21"/>
        <v>0</v>
      </c>
      <c r="F42" s="61"/>
      <c r="G42" s="59"/>
      <c r="H42" s="21"/>
      <c r="I42" s="24">
        <f t="shared" ca="1" si="21"/>
        <v>5</v>
      </c>
      <c r="J42" s="26"/>
      <c r="K42" s="61"/>
      <c r="L42" s="11"/>
      <c r="M42" s="53"/>
      <c r="N42" s="42"/>
      <c r="O42" s="44">
        <f ca="1">D42</f>
        <v>5</v>
      </c>
      <c r="P42" s="43"/>
      <c r="Q42" s="55"/>
      <c r="R42" s="32"/>
      <c r="S42" s="53"/>
      <c r="T42" s="9"/>
      <c r="U42" s="44" t="str">
        <f ca="1">IF(AN41="B",I42,"")</f>
        <v/>
      </c>
      <c r="V42" s="33"/>
      <c r="W42" s="55"/>
      <c r="X42" s="32"/>
      <c r="Y42" s="53"/>
      <c r="Z42" s="32"/>
      <c r="AA42" s="44" t="str">
        <f ca="1">IF(AN41="B",D42,"")</f>
        <v/>
      </c>
      <c r="AB42" s="49">
        <f ca="1">D42</f>
        <v>5</v>
      </c>
      <c r="AE42" s="4"/>
      <c r="AF42" s="36"/>
      <c r="AI42" s="12"/>
      <c r="AJ42" s="12"/>
      <c r="AK42" s="4"/>
      <c r="AL42" s="12"/>
      <c r="AM42" s="12"/>
      <c r="AX42" s="2"/>
      <c r="AY42" s="12"/>
      <c r="BA42" s="4"/>
      <c r="BB42" s="4"/>
      <c r="BC42" s="4"/>
      <c r="BD42" s="4"/>
      <c r="BF42" s="2">
        <f t="shared" ca="1" si="1"/>
        <v>0.41831528196519996</v>
      </c>
      <c r="BG42" s="12">
        <f t="shared" ca="1" si="2"/>
        <v>30</v>
      </c>
      <c r="BI42" s="4">
        <v>42</v>
      </c>
      <c r="BJ42" s="4">
        <v>7</v>
      </c>
      <c r="BK42" s="4">
        <v>6</v>
      </c>
      <c r="BL42" s="4">
        <v>0</v>
      </c>
      <c r="BM42" s="4"/>
    </row>
    <row r="43" spans="1:65" ht="48.95" customHeight="1" x14ac:dyDescent="0.55000000000000004">
      <c r="A43" s="56" t="str">
        <f t="shared" ref="A43:K44" si="22">A20</f>
        <v>(9)</v>
      </c>
      <c r="B43" s="58">
        <f t="shared" ca="1" si="22"/>
        <v>2</v>
      </c>
      <c r="C43" s="20"/>
      <c r="D43" s="23">
        <f t="shared" ca="1" si="22"/>
        <v>0</v>
      </c>
      <c r="E43" s="22">
        <f t="shared" si="22"/>
        <v>0</v>
      </c>
      <c r="F43" s="60" t="str">
        <f t="shared" si="22"/>
        <v>－</v>
      </c>
      <c r="G43" s="58">
        <f t="shared" ca="1" si="22"/>
        <v>1</v>
      </c>
      <c r="H43" s="20"/>
      <c r="I43" s="23">
        <f t="shared" ca="1" si="22"/>
        <v>3</v>
      </c>
      <c r="J43" s="25"/>
      <c r="K43" s="60" t="str">
        <f t="shared" si="22"/>
        <v>＝</v>
      </c>
      <c r="L43" s="7"/>
      <c r="M43" s="52">
        <f ca="1">IF(AN43="B",B43-1,B43-G43)</f>
        <v>1</v>
      </c>
      <c r="N43" s="29"/>
      <c r="O43" s="27">
        <f ca="1">IF(AN43="B",D43+D44,D43-I43)</f>
        <v>6</v>
      </c>
      <c r="P43" s="30"/>
      <c r="Q43" s="54" t="str">
        <f ca="1">IF(AN43="B","－","")</f>
        <v>－</v>
      </c>
      <c r="R43" s="28"/>
      <c r="S43" s="52">
        <f ca="1">IF(AN43="B",G43,"")</f>
        <v>1</v>
      </c>
      <c r="T43" s="6"/>
      <c r="U43" s="27">
        <f ca="1">IF(AN43="B",I43,"")</f>
        <v>3</v>
      </c>
      <c r="V43" s="31"/>
      <c r="W43" s="54" t="str">
        <f ca="1">IF(AN43="B","＝","")</f>
        <v>＝</v>
      </c>
      <c r="X43" s="28"/>
      <c r="Y43" s="52">
        <f ca="1">IF(AN43="B",M43-S43,"")</f>
        <v>0</v>
      </c>
      <c r="Z43" s="28"/>
      <c r="AA43" s="27">
        <f ca="1">IF(AN43="B",O43-U43,"")</f>
        <v>3</v>
      </c>
      <c r="AB43" s="48" t="e">
        <f ca="1">MOD(W43,W44)</f>
        <v>#VALUE!</v>
      </c>
      <c r="AE43" s="12" t="s">
        <v>27</v>
      </c>
      <c r="AF43" s="12">
        <f ca="1">B43-G43</f>
        <v>1</v>
      </c>
      <c r="AG43" s="39" t="str">
        <f ca="1">IF(AF43=0,"B","A")</f>
        <v>A</v>
      </c>
      <c r="AI43" s="12">
        <f ca="1">D44</f>
        <v>6</v>
      </c>
      <c r="AJ43" s="12">
        <f ca="1">D43-I43</f>
        <v>-3</v>
      </c>
      <c r="AK43" s="4"/>
      <c r="AL43" s="40" t="str">
        <f ca="1">IF(AJ43&gt;0,"A",IF(AJ43&lt;0,"B","C"))</f>
        <v>B</v>
      </c>
      <c r="AM43" s="12" t="str">
        <f ca="1">AG43&amp;AL43</f>
        <v>AB</v>
      </c>
      <c r="AN43" s="41" t="str">
        <f ca="1">IF(AM43="AA","A",IF(AM43="AB","B",IF(AM43="AC","C",IF(AM43="BA","D",IF(AM43="BB","E","F")))))</f>
        <v>B</v>
      </c>
      <c r="AX43" s="2"/>
      <c r="AY43" s="12"/>
      <c r="BA43" s="4"/>
      <c r="BB43" s="4"/>
      <c r="BC43" s="4"/>
      <c r="BD43" s="4"/>
      <c r="BF43" s="2"/>
      <c r="BG43" s="12"/>
      <c r="BI43" s="4"/>
      <c r="BJ43" s="4"/>
      <c r="BK43" s="4"/>
      <c r="BL43" s="4"/>
      <c r="BM43" s="4"/>
    </row>
    <row r="44" spans="1:65" ht="48.95" customHeight="1" x14ac:dyDescent="0.25">
      <c r="A44" s="57"/>
      <c r="B44" s="59"/>
      <c r="C44" s="21"/>
      <c r="D44" s="24">
        <f t="shared" ca="1" si="22"/>
        <v>6</v>
      </c>
      <c r="E44" s="8">
        <f t="shared" si="22"/>
        <v>0</v>
      </c>
      <c r="F44" s="61"/>
      <c r="G44" s="59"/>
      <c r="H44" s="21"/>
      <c r="I44" s="24">
        <f t="shared" ca="1" si="22"/>
        <v>6</v>
      </c>
      <c r="J44" s="26"/>
      <c r="K44" s="61"/>
      <c r="L44" s="11"/>
      <c r="M44" s="53"/>
      <c r="N44" s="42"/>
      <c r="O44" s="44">
        <f ca="1">D44</f>
        <v>6</v>
      </c>
      <c r="P44" s="43"/>
      <c r="Q44" s="55"/>
      <c r="R44" s="32"/>
      <c r="S44" s="53"/>
      <c r="T44" s="9"/>
      <c r="U44" s="44">
        <f ca="1">IF(AN43="B",I44,"")</f>
        <v>6</v>
      </c>
      <c r="V44" s="33"/>
      <c r="W44" s="55"/>
      <c r="X44" s="32"/>
      <c r="Y44" s="53"/>
      <c r="Z44" s="32"/>
      <c r="AA44" s="44">
        <f ca="1">IF(AN43="B",D44,"")</f>
        <v>6</v>
      </c>
      <c r="AB44" s="49">
        <f ca="1">D44</f>
        <v>6</v>
      </c>
      <c r="AE44" s="4"/>
      <c r="AF44" s="36"/>
      <c r="AX44" s="2"/>
      <c r="AY44" s="12"/>
      <c r="BA44" s="4"/>
      <c r="BB44" s="4"/>
      <c r="BC44" s="4"/>
      <c r="BD44" s="4"/>
      <c r="BF44" s="2"/>
      <c r="BG44" s="12"/>
      <c r="BI44" s="4"/>
      <c r="BJ44" s="4"/>
      <c r="BK44" s="4"/>
      <c r="BL44" s="4"/>
      <c r="BM44" s="4"/>
    </row>
    <row r="45" spans="1:65" ht="48.95" customHeight="1" x14ac:dyDescent="0.55000000000000004">
      <c r="A45" s="56" t="str">
        <f t="shared" ref="A45:K46" si="23">A22</f>
        <v>(10)</v>
      </c>
      <c r="B45" s="58">
        <f t="shared" ca="1" si="23"/>
        <v>7</v>
      </c>
      <c r="C45" s="20"/>
      <c r="D45" s="23">
        <f t="shared" ca="1" si="23"/>
        <v>0</v>
      </c>
      <c r="E45" s="22">
        <f t="shared" si="23"/>
        <v>0</v>
      </c>
      <c r="F45" s="60" t="str">
        <f t="shared" si="23"/>
        <v>－</v>
      </c>
      <c r="G45" s="58">
        <f t="shared" ca="1" si="23"/>
        <v>2</v>
      </c>
      <c r="H45" s="20"/>
      <c r="I45" s="23">
        <f t="shared" ca="1" si="23"/>
        <v>3</v>
      </c>
      <c r="J45" s="25"/>
      <c r="K45" s="60" t="str">
        <f t="shared" si="23"/>
        <v>＝</v>
      </c>
      <c r="L45" s="7"/>
      <c r="M45" s="52">
        <f ca="1">IF(AN45="B",B45-1,B45-G45)</f>
        <v>6</v>
      </c>
      <c r="N45" s="29"/>
      <c r="O45" s="27">
        <f ca="1">IF(AN45="B",D45+D46,D45-I45)</f>
        <v>5</v>
      </c>
      <c r="P45" s="30"/>
      <c r="Q45" s="54" t="str">
        <f ca="1">IF(AN45="B","－","")</f>
        <v>－</v>
      </c>
      <c r="R45" s="28"/>
      <c r="S45" s="52">
        <f ca="1">IF(AN45="B",G45,"")</f>
        <v>2</v>
      </c>
      <c r="T45" s="6"/>
      <c r="U45" s="27">
        <f ca="1">IF(AN45="B",I45,"")</f>
        <v>3</v>
      </c>
      <c r="V45" s="31"/>
      <c r="W45" s="54" t="str">
        <f ca="1">IF(AN45="B","＝","")</f>
        <v>＝</v>
      </c>
      <c r="X45" s="28"/>
      <c r="Y45" s="52">
        <f ca="1">IF(AN45="B",M45-S45,"")</f>
        <v>4</v>
      </c>
      <c r="Z45" s="28"/>
      <c r="AA45" s="27">
        <f ca="1">IF(AN45="B",O45-U45,"")</f>
        <v>2</v>
      </c>
      <c r="AB45" s="48" t="e">
        <f ca="1">MOD(W45,W46)</f>
        <v>#VALUE!</v>
      </c>
      <c r="AE45" s="12" t="s">
        <v>28</v>
      </c>
      <c r="AF45" s="12">
        <f ca="1">B45-G45</f>
        <v>5</v>
      </c>
      <c r="AG45" s="39" t="str">
        <f ca="1">IF(AF45=0,"B","A")</f>
        <v>A</v>
      </c>
      <c r="AI45" s="12">
        <f ca="1">D46</f>
        <v>5</v>
      </c>
      <c r="AJ45" s="12">
        <f ca="1">D45-I45</f>
        <v>-3</v>
      </c>
      <c r="AK45" s="4"/>
      <c r="AL45" s="40" t="str">
        <f ca="1">IF(AJ45&gt;0,"A",IF(AJ45&lt;0,"B","C"))</f>
        <v>B</v>
      </c>
      <c r="AM45" s="12" t="str">
        <f ca="1">AG45&amp;AL45</f>
        <v>AB</v>
      </c>
      <c r="AN45" s="41" t="str">
        <f ca="1">IF(AM45="AA","A",IF(AM45="AB","B",IF(AM45="AC","C",IF(AM45="BA","D",IF(AM45="BB","E","F")))))</f>
        <v>B</v>
      </c>
      <c r="AX45" s="2"/>
      <c r="AY45" s="12"/>
      <c r="BA45" s="4"/>
      <c r="BB45" s="4"/>
      <c r="BC45" s="4"/>
      <c r="BD45" s="4"/>
      <c r="BF45" s="2"/>
      <c r="BG45" s="12"/>
      <c r="BI45" s="4"/>
      <c r="BJ45" s="4"/>
      <c r="BK45" s="4"/>
      <c r="BL45" s="4"/>
      <c r="BM45" s="4"/>
    </row>
    <row r="46" spans="1:65" ht="48.95" customHeight="1" x14ac:dyDescent="0.25">
      <c r="A46" s="57"/>
      <c r="B46" s="59"/>
      <c r="C46" s="21"/>
      <c r="D46" s="24">
        <f t="shared" ca="1" si="23"/>
        <v>5</v>
      </c>
      <c r="E46" s="8">
        <f t="shared" si="23"/>
        <v>0</v>
      </c>
      <c r="F46" s="61"/>
      <c r="G46" s="59"/>
      <c r="H46" s="21"/>
      <c r="I46" s="24">
        <f t="shared" ca="1" si="23"/>
        <v>5</v>
      </c>
      <c r="J46" s="26"/>
      <c r="K46" s="61"/>
      <c r="L46" s="11"/>
      <c r="M46" s="53"/>
      <c r="N46" s="42"/>
      <c r="O46" s="44">
        <f ca="1">D46</f>
        <v>5</v>
      </c>
      <c r="P46" s="43"/>
      <c r="Q46" s="55"/>
      <c r="R46" s="32"/>
      <c r="S46" s="53"/>
      <c r="T46" s="9"/>
      <c r="U46" s="44">
        <f ca="1">IF(AN45="B",I46,"")</f>
        <v>5</v>
      </c>
      <c r="V46" s="33"/>
      <c r="W46" s="55"/>
      <c r="X46" s="32"/>
      <c r="Y46" s="53"/>
      <c r="Z46" s="32"/>
      <c r="AA46" s="44">
        <f ca="1">IF(AN45="B",D46,"")</f>
        <v>5</v>
      </c>
      <c r="AB46" s="49">
        <f ca="1">D46</f>
        <v>5</v>
      </c>
      <c r="AF46" s="36"/>
      <c r="AU46" s="4"/>
      <c r="AX46" s="2"/>
      <c r="AY46" s="12"/>
      <c r="BA46" s="4"/>
      <c r="BB46" s="4"/>
      <c r="BC46" s="4"/>
      <c r="BD46" s="4"/>
      <c r="BF46" s="2"/>
      <c r="BG46" s="12"/>
      <c r="BI46" s="4"/>
      <c r="BJ46" s="4"/>
      <c r="BK46" s="4"/>
      <c r="BL46" s="4"/>
    </row>
    <row r="47" spans="1:65" ht="20.100000000000001" customHeight="1" x14ac:dyDescent="0.25">
      <c r="AX47" s="2"/>
      <c r="AY47" s="12"/>
      <c r="BA47" s="4"/>
      <c r="BB47" s="4"/>
      <c r="BC47" s="4"/>
      <c r="BD47" s="4"/>
      <c r="BF47" s="2"/>
      <c r="BG47" s="12"/>
      <c r="BI47" s="4"/>
      <c r="BJ47" s="4"/>
      <c r="BK47" s="4"/>
      <c r="BL47" s="4"/>
    </row>
    <row r="48" spans="1:65" ht="20.100000000000001" customHeight="1" x14ac:dyDescent="0.25">
      <c r="AX48" s="2"/>
      <c r="AY48" s="12"/>
      <c r="BA48" s="4"/>
      <c r="BB48" s="4"/>
      <c r="BC48" s="4"/>
      <c r="BD48" s="4"/>
      <c r="BF48" s="2"/>
      <c r="BG48" s="12"/>
      <c r="BI48" s="4"/>
      <c r="BJ48" s="4"/>
      <c r="BK48" s="4"/>
      <c r="BL48" s="4"/>
    </row>
    <row r="49" spans="50:65" ht="20.100000000000001" customHeight="1" x14ac:dyDescent="0.25">
      <c r="AX49" s="2"/>
      <c r="AY49" s="12"/>
      <c r="BA49" s="4"/>
      <c r="BB49" s="4"/>
      <c r="BC49" s="4"/>
      <c r="BD49" s="4"/>
      <c r="BF49" s="2"/>
      <c r="BG49" s="12"/>
      <c r="BI49" s="4"/>
      <c r="BJ49" s="4"/>
      <c r="BK49" s="4"/>
      <c r="BL49" s="4"/>
    </row>
    <row r="50" spans="50:65" ht="20.100000000000001" customHeight="1" x14ac:dyDescent="0.25">
      <c r="AX50" s="2"/>
      <c r="AY50" s="12"/>
      <c r="BA50" s="4"/>
      <c r="BB50" s="4"/>
      <c r="BC50" s="4"/>
      <c r="BD50" s="4"/>
      <c r="BF50" s="2"/>
      <c r="BG50" s="12"/>
      <c r="BI50" s="4"/>
      <c r="BJ50" s="4"/>
      <c r="BK50" s="4"/>
      <c r="BL50" s="4"/>
    </row>
    <row r="51" spans="50:65" ht="20.100000000000001" customHeight="1" x14ac:dyDescent="0.25">
      <c r="AX51" s="2"/>
      <c r="AY51" s="12"/>
      <c r="BA51" s="4"/>
      <c r="BB51" s="4"/>
      <c r="BC51" s="4"/>
      <c r="BD51" s="4"/>
      <c r="BF51" s="2"/>
      <c r="BG51" s="12"/>
      <c r="BI51" s="4"/>
      <c r="BJ51" s="4"/>
      <c r="BK51" s="4"/>
      <c r="BL51" s="4"/>
    </row>
    <row r="52" spans="50:65" ht="25.5" customHeight="1" x14ac:dyDescent="0.25">
      <c r="AX52" s="2"/>
      <c r="AY52" s="12"/>
      <c r="BA52" s="4"/>
      <c r="BB52" s="4"/>
      <c r="BC52" s="4"/>
      <c r="BD52" s="4"/>
      <c r="BF52" s="2"/>
      <c r="BG52" s="12"/>
      <c r="BI52" s="4"/>
      <c r="BJ52" s="4"/>
      <c r="BK52" s="4"/>
      <c r="BL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/>
      <c r="BG53" s="12"/>
      <c r="BI53" s="4"/>
      <c r="BJ53" s="4"/>
      <c r="BK53" s="4"/>
      <c r="BL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/>
      <c r="BG54" s="12"/>
      <c r="BI54" s="4"/>
      <c r="BJ54" s="4"/>
      <c r="BK54" s="4"/>
      <c r="BL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/>
      <c r="BG55" s="12"/>
      <c r="BI55" s="4"/>
      <c r="BJ55" s="4"/>
      <c r="BK55" s="4"/>
      <c r="BL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/>
      <c r="BG56" s="12"/>
      <c r="BI56" s="4"/>
      <c r="BJ56" s="4"/>
      <c r="BK56" s="4"/>
      <c r="BL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/>
      <c r="BG57" s="12"/>
      <c r="BI57" s="4"/>
      <c r="BJ57" s="4"/>
      <c r="BK57" s="4"/>
      <c r="BL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/>
      <c r="BG58" s="12"/>
      <c r="BI58" s="4"/>
      <c r="BJ58" s="4"/>
      <c r="BK58" s="4"/>
      <c r="BL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/>
      <c r="BG59" s="12"/>
      <c r="BI59" s="4"/>
      <c r="BJ59" s="4"/>
      <c r="BK59" s="4"/>
      <c r="BL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/>
      <c r="BG60" s="12"/>
      <c r="BI60" s="4"/>
      <c r="BJ60" s="4"/>
      <c r="BK60" s="4"/>
      <c r="BL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/>
      <c r="BG61" s="12"/>
      <c r="BI61" s="4"/>
      <c r="BJ61" s="4"/>
      <c r="BK61" s="4"/>
      <c r="BL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/>
      <c r="BG62" s="12"/>
      <c r="BI62" s="4"/>
      <c r="BJ62" s="4"/>
      <c r="BK62" s="4"/>
      <c r="BL62" s="4"/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/>
      <c r="BG63" s="12"/>
      <c r="BI63" s="4"/>
      <c r="BJ63" s="4"/>
      <c r="BK63" s="4"/>
      <c r="BL63" s="4"/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/>
      <c r="BG64" s="12"/>
      <c r="BI64" s="4"/>
      <c r="BJ64" s="4"/>
      <c r="BK64" s="4"/>
      <c r="BL64" s="4"/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/>
      <c r="BG65" s="12"/>
      <c r="BI65" s="4"/>
      <c r="BJ65" s="4"/>
      <c r="BK65" s="4"/>
      <c r="BL65" s="4"/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/>
      <c r="BG66" s="12"/>
      <c r="BI66" s="4"/>
      <c r="BJ66" s="4"/>
      <c r="BK66" s="4"/>
      <c r="BL66" s="4"/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/>
      <c r="BG67" s="12"/>
      <c r="BI67" s="4"/>
      <c r="BJ67" s="4"/>
      <c r="BK67" s="4"/>
      <c r="BL67" s="4"/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/>
      <c r="BG68" s="12"/>
      <c r="BI68" s="4"/>
      <c r="BJ68" s="4"/>
      <c r="BK68" s="4"/>
      <c r="BL68" s="4"/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/>
      <c r="BG69" s="12"/>
      <c r="BI69" s="4"/>
      <c r="BJ69" s="4"/>
      <c r="BK69" s="4"/>
      <c r="BL69" s="4"/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/>
      <c r="BG70" s="12"/>
      <c r="BI70" s="4"/>
      <c r="BJ70" s="4"/>
      <c r="BK70" s="4"/>
      <c r="BL70" s="4"/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J71" s="4"/>
      <c r="BK71" s="4"/>
      <c r="BL71" s="4"/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J72" s="4"/>
      <c r="BK72" s="4"/>
      <c r="BL72" s="4"/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J73" s="4"/>
      <c r="BK73" s="4"/>
      <c r="BL73" s="4"/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J74" s="4"/>
      <c r="BK74" s="4"/>
      <c r="BL74" s="4"/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J75" s="4"/>
      <c r="BK75" s="4"/>
      <c r="BL75" s="4"/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J76" s="4"/>
      <c r="BK76" s="4"/>
      <c r="BL76" s="4"/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J77" s="4"/>
      <c r="BK77" s="4"/>
      <c r="BL77" s="4"/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J78" s="4"/>
      <c r="BK78" s="4"/>
      <c r="BL78" s="4"/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J79" s="4"/>
      <c r="BK79" s="4"/>
      <c r="BL79" s="4"/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J80" s="4"/>
      <c r="BK80" s="4"/>
      <c r="BL80" s="4"/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J81" s="4"/>
      <c r="BK81" s="4"/>
      <c r="BL81" s="4"/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J82" s="4"/>
      <c r="BK82" s="4"/>
      <c r="BL82" s="4"/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J83" s="4"/>
      <c r="BK83" s="4"/>
      <c r="BL83" s="4"/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J84" s="4"/>
      <c r="BK84" s="4"/>
      <c r="BL84" s="4"/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J85" s="4"/>
      <c r="BK85" s="4"/>
      <c r="BL85" s="4"/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J86" s="4"/>
      <c r="BK86" s="4"/>
      <c r="BL86" s="4"/>
      <c r="BM86" s="4"/>
    </row>
    <row r="87" spans="50:65" ht="25.5" customHeight="1" x14ac:dyDescent="0.25">
      <c r="AX87" s="2"/>
      <c r="AY87" s="12"/>
      <c r="BA87" s="4"/>
      <c r="BB87" s="4"/>
      <c r="BC87" s="4"/>
      <c r="BD87" s="4"/>
      <c r="BF87" s="2"/>
      <c r="BG87" s="12"/>
      <c r="BI87" s="4"/>
      <c r="BJ87" s="4"/>
      <c r="BK87" s="4"/>
      <c r="BL87" s="4"/>
      <c r="BM87" s="4"/>
    </row>
    <row r="88" spans="50:65" ht="25.5" customHeight="1" x14ac:dyDescent="0.25">
      <c r="AX88" s="2"/>
      <c r="AY88" s="12"/>
      <c r="BA88" s="4"/>
      <c r="BB88" s="4"/>
      <c r="BC88" s="4"/>
      <c r="BD88" s="4"/>
      <c r="BF88" s="2"/>
      <c r="BG88" s="12"/>
      <c r="BI88" s="4"/>
      <c r="BJ88" s="4"/>
      <c r="BK88" s="4"/>
      <c r="BL88" s="4"/>
      <c r="BM88" s="4"/>
    </row>
    <row r="89" spans="50:65" ht="25.5" customHeight="1" x14ac:dyDescent="0.25">
      <c r="AX89" s="2"/>
      <c r="AY89" s="12"/>
      <c r="BA89" s="4"/>
      <c r="BB89" s="4"/>
      <c r="BC89" s="4"/>
      <c r="BD89" s="4"/>
      <c r="BF89" s="2"/>
      <c r="BG89" s="12"/>
      <c r="BI89" s="4"/>
      <c r="BJ89" s="4"/>
      <c r="BK89" s="4"/>
      <c r="BL89" s="4"/>
      <c r="BM89" s="4"/>
    </row>
    <row r="90" spans="50:65" ht="25.5" customHeight="1" x14ac:dyDescent="0.25">
      <c r="AX90" s="2"/>
      <c r="AY90" s="12"/>
      <c r="BA90" s="4"/>
      <c r="BB90" s="4"/>
      <c r="BC90" s="4"/>
      <c r="BD90" s="4"/>
      <c r="BF90" s="2"/>
      <c r="BG90" s="12"/>
      <c r="BI90" s="4"/>
      <c r="BJ90" s="4"/>
      <c r="BK90" s="4"/>
      <c r="BL90" s="4"/>
      <c r="BM90" s="4"/>
    </row>
    <row r="91" spans="50:65" ht="25.5" customHeight="1" x14ac:dyDescent="0.25">
      <c r="AX91" s="2"/>
      <c r="AY91" s="12"/>
      <c r="BA91" s="4"/>
      <c r="BB91" s="4"/>
      <c r="BC91" s="4"/>
      <c r="BD91" s="4"/>
      <c r="BF91" s="2"/>
      <c r="BG91" s="12"/>
      <c r="BI91" s="4"/>
      <c r="BJ91" s="4"/>
      <c r="BK91" s="4"/>
      <c r="BL91" s="4">
        <v>4</v>
      </c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J92" s="4"/>
      <c r="BK92" s="4"/>
      <c r="BL92" s="4">
        <v>5</v>
      </c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J93" s="4"/>
      <c r="BK93" s="4"/>
      <c r="BL93" s="4">
        <v>6</v>
      </c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J94" s="4"/>
      <c r="BK94" s="4"/>
      <c r="BL94" s="4">
        <v>1</v>
      </c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J95" s="4"/>
      <c r="BK95" s="4"/>
      <c r="BL95" s="4">
        <v>2</v>
      </c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J96" s="4"/>
      <c r="BK96" s="4"/>
      <c r="BL96" s="4">
        <v>3</v>
      </c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J97" s="4"/>
      <c r="BK97" s="4"/>
      <c r="BL97" s="4">
        <v>4</v>
      </c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J98" s="4"/>
      <c r="BK98" s="4"/>
      <c r="BL98" s="4">
        <v>5</v>
      </c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J99" s="4"/>
      <c r="BK99" s="4"/>
      <c r="BL99" s="4">
        <v>6</v>
      </c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J100" s="4"/>
      <c r="BK100" s="4"/>
      <c r="BL100" s="4">
        <v>1</v>
      </c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J101" s="4"/>
      <c r="BK101" s="4"/>
      <c r="BL101" s="4">
        <v>2</v>
      </c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J102" s="4"/>
      <c r="BK102" s="4"/>
      <c r="BL102" s="4">
        <v>3</v>
      </c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J103" s="4"/>
      <c r="BK103" s="4"/>
      <c r="BL103" s="4">
        <v>4</v>
      </c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J104" s="4"/>
      <c r="BK104" s="4"/>
      <c r="BL104" s="4">
        <v>5</v>
      </c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J105" s="4"/>
      <c r="BK105" s="4"/>
      <c r="BL105" s="4">
        <v>6</v>
      </c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J106" s="4"/>
      <c r="BK106" s="4"/>
      <c r="BL106" s="4">
        <v>1</v>
      </c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J107" s="4"/>
      <c r="BK107" s="4"/>
      <c r="BL107" s="4">
        <v>2</v>
      </c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J108" s="4"/>
      <c r="BK108" s="4"/>
      <c r="BL108" s="4">
        <v>3</v>
      </c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J109" s="4"/>
      <c r="BK109" s="4"/>
      <c r="BL109" s="4">
        <v>4</v>
      </c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J110" s="4"/>
      <c r="BK110" s="4"/>
      <c r="BL110" s="4">
        <v>5</v>
      </c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J111" s="4"/>
      <c r="BK111" s="4"/>
      <c r="BL111" s="4">
        <v>6</v>
      </c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J112" s="4"/>
      <c r="BK112" s="4"/>
      <c r="BL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J113" s="4"/>
      <c r="BK113" s="4"/>
      <c r="BL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J114" s="4"/>
      <c r="BK114" s="4"/>
      <c r="BL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J115" s="4"/>
      <c r="BK115" s="4"/>
      <c r="BL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J116" s="4"/>
      <c r="BK116" s="4"/>
      <c r="BL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J117" s="4"/>
      <c r="BK117" s="4"/>
      <c r="BL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J118" s="4"/>
      <c r="BK118" s="4"/>
      <c r="BL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J119" s="4"/>
      <c r="BK119" s="4"/>
      <c r="BL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J120" s="4"/>
      <c r="BK120" s="4"/>
      <c r="BL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J121" s="4"/>
      <c r="BK121" s="4"/>
      <c r="BL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J122" s="4"/>
      <c r="BK122" s="4"/>
      <c r="BL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J123" s="4"/>
      <c r="BK123" s="4"/>
      <c r="BL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J124" s="4"/>
      <c r="BK124" s="4"/>
      <c r="BL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J125" s="4"/>
      <c r="BK125" s="4"/>
      <c r="BL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J126" s="4"/>
      <c r="BK126" s="4"/>
      <c r="BL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J127" s="4"/>
      <c r="BK127" s="4"/>
      <c r="BL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J128" s="4"/>
      <c r="BK128" s="4"/>
      <c r="BL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J129" s="4"/>
      <c r="BK129" s="4"/>
      <c r="BL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J130" s="4"/>
      <c r="BK130" s="4"/>
      <c r="BL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J131" s="4"/>
      <c r="BK131" s="4"/>
      <c r="BL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J132" s="4"/>
      <c r="BK132" s="4"/>
      <c r="BL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J133" s="4"/>
      <c r="BK133" s="4"/>
      <c r="BL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J134" s="4"/>
      <c r="BK134" s="4"/>
      <c r="BL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J135" s="4"/>
      <c r="BK135" s="4"/>
      <c r="BL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J136" s="4"/>
      <c r="BK136" s="4"/>
      <c r="BL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J137" s="4"/>
      <c r="BK137" s="4"/>
      <c r="BL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J138" s="4"/>
      <c r="BK138" s="4"/>
      <c r="BL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J139" s="4"/>
      <c r="BK139" s="4"/>
      <c r="BL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J140" s="4"/>
      <c r="BK140" s="4"/>
      <c r="BL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J141" s="4"/>
      <c r="BK141" s="4"/>
      <c r="BL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J142" s="4"/>
      <c r="BK142" s="4"/>
      <c r="BL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J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J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J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  <row r="190" spans="65:65" x14ac:dyDescent="0.15">
      <c r="BM190" s="4"/>
    </row>
    <row r="191" spans="65:65" x14ac:dyDescent="0.15">
      <c r="BM191" s="4"/>
    </row>
    <row r="192" spans="65:65" x14ac:dyDescent="0.15">
      <c r="BM192" s="4"/>
    </row>
    <row r="193" spans="65:65" x14ac:dyDescent="0.15">
      <c r="BM193" s="4"/>
    </row>
    <row r="194" spans="65:65" x14ac:dyDescent="0.15">
      <c r="BM194" s="4"/>
    </row>
    <row r="195" spans="65:65" x14ac:dyDescent="0.15">
      <c r="BM195" s="4"/>
    </row>
    <row r="196" spans="65:65" x14ac:dyDescent="0.15">
      <c r="BM196" s="4"/>
    </row>
    <row r="197" spans="65:65" x14ac:dyDescent="0.15">
      <c r="BM197" s="4"/>
    </row>
    <row r="198" spans="65:65" x14ac:dyDescent="0.15">
      <c r="BM198" s="4"/>
    </row>
    <row r="199" spans="65:65" x14ac:dyDescent="0.15">
      <c r="BM199" s="4"/>
    </row>
    <row r="200" spans="65:65" x14ac:dyDescent="0.15">
      <c r="BM200" s="4"/>
    </row>
    <row r="201" spans="65:65" x14ac:dyDescent="0.15">
      <c r="BM201" s="4"/>
    </row>
    <row r="202" spans="65:65" x14ac:dyDescent="0.15">
      <c r="BM202" s="4"/>
    </row>
    <row r="203" spans="65:65" x14ac:dyDescent="0.15">
      <c r="BM203" s="4"/>
    </row>
    <row r="204" spans="65:65" x14ac:dyDescent="0.15">
      <c r="BM204" s="4"/>
    </row>
    <row r="205" spans="65:65" x14ac:dyDescent="0.15">
      <c r="BM205" s="4"/>
    </row>
    <row r="206" spans="65:65" x14ac:dyDescent="0.15">
      <c r="BM206" s="4"/>
    </row>
    <row r="207" spans="65:65" x14ac:dyDescent="0.15">
      <c r="BM207" s="4"/>
    </row>
    <row r="208" spans="65:65" x14ac:dyDescent="0.15">
      <c r="BM208" s="4"/>
    </row>
    <row r="209" spans="65:65" x14ac:dyDescent="0.15">
      <c r="BM209" s="4"/>
    </row>
    <row r="210" spans="65:65" x14ac:dyDescent="0.15">
      <c r="BM210" s="4"/>
    </row>
    <row r="211" spans="65:65" x14ac:dyDescent="0.15">
      <c r="BM211" s="4"/>
    </row>
    <row r="212" spans="65:65" x14ac:dyDescent="0.15">
      <c r="BM212" s="4"/>
    </row>
    <row r="213" spans="65:65" x14ac:dyDescent="0.15">
      <c r="BM213" s="4"/>
    </row>
    <row r="214" spans="65:65" x14ac:dyDescent="0.15">
      <c r="BM214" s="4"/>
    </row>
    <row r="215" spans="65:65" x14ac:dyDescent="0.15">
      <c r="BM215" s="4"/>
    </row>
    <row r="216" spans="65:65" x14ac:dyDescent="0.15">
      <c r="BM216" s="4"/>
    </row>
    <row r="217" spans="65:65" x14ac:dyDescent="0.15">
      <c r="BM217" s="4"/>
    </row>
    <row r="218" spans="65:65" x14ac:dyDescent="0.15">
      <c r="BM218" s="4"/>
    </row>
    <row r="219" spans="65:65" x14ac:dyDescent="0.15">
      <c r="BM219" s="4"/>
    </row>
    <row r="220" spans="65:65" x14ac:dyDescent="0.15">
      <c r="BM220" s="4"/>
    </row>
  </sheetData>
  <sheetProtection algorithmName="SHA-512" hashValue="ZL0V54Xiu5poq/C7ga3u75hYFFr4B3G75mrvAzxxIKREi0ZjKzZHDN3f7lt3aTKZtjqBZmzf4u1spPOxQprfOA==" saltValue="VLlepiB6vH8W1ShVZ6ZqDw==" spinCount="100000" sheet="1" objects="1" scenarios="1" selectLockedCells="1"/>
  <mergeCells count="280"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</mergeCells>
  <phoneticPr fontId="1"/>
  <conditionalFormatting sqref="B4:C23">
    <cfRule type="cellIs" dxfId="297" priority="104" operator="equal">
      <formula>0</formula>
    </cfRule>
  </conditionalFormatting>
  <conditionalFormatting sqref="B27:C46">
    <cfRule type="cellIs" dxfId="296" priority="62" operator="equal">
      <formula>0</formula>
    </cfRule>
  </conditionalFormatting>
  <conditionalFormatting sqref="D4">
    <cfRule type="cellIs" dxfId="295" priority="140" operator="equal">
      <formula>0</formula>
    </cfRule>
  </conditionalFormatting>
  <conditionalFormatting sqref="D5">
    <cfRule type="expression" dxfId="294" priority="139">
      <formula>D4=0</formula>
    </cfRule>
  </conditionalFormatting>
  <conditionalFormatting sqref="D6">
    <cfRule type="cellIs" dxfId="293" priority="136" operator="equal">
      <formula>0</formula>
    </cfRule>
  </conditionalFormatting>
  <conditionalFormatting sqref="D7">
    <cfRule type="expression" dxfId="292" priority="135">
      <formula>D6=0</formula>
    </cfRule>
  </conditionalFormatting>
  <conditionalFormatting sqref="D8">
    <cfRule type="cellIs" dxfId="291" priority="132" operator="equal">
      <formula>0</formula>
    </cfRule>
  </conditionalFormatting>
  <conditionalFormatting sqref="D9">
    <cfRule type="expression" dxfId="290" priority="131">
      <formula>D8=0</formula>
    </cfRule>
  </conditionalFormatting>
  <conditionalFormatting sqref="D10">
    <cfRule type="cellIs" dxfId="289" priority="128" operator="equal">
      <formula>0</formula>
    </cfRule>
  </conditionalFormatting>
  <conditionalFormatting sqref="D11">
    <cfRule type="expression" dxfId="288" priority="127">
      <formula>D10=0</formula>
    </cfRule>
  </conditionalFormatting>
  <conditionalFormatting sqref="D12">
    <cfRule type="cellIs" dxfId="287" priority="124" operator="equal">
      <formula>0</formula>
    </cfRule>
  </conditionalFormatting>
  <conditionalFormatting sqref="D13">
    <cfRule type="expression" dxfId="286" priority="123">
      <formula>D12=0</formula>
    </cfRule>
  </conditionalFormatting>
  <conditionalFormatting sqref="D14">
    <cfRule type="cellIs" dxfId="285" priority="120" operator="equal">
      <formula>0</formula>
    </cfRule>
  </conditionalFormatting>
  <conditionalFormatting sqref="D15">
    <cfRule type="expression" dxfId="284" priority="119">
      <formula>D14=0</formula>
    </cfRule>
  </conditionalFormatting>
  <conditionalFormatting sqref="D16">
    <cfRule type="cellIs" dxfId="283" priority="116" operator="equal">
      <formula>0</formula>
    </cfRule>
  </conditionalFormatting>
  <conditionalFormatting sqref="D17">
    <cfRule type="expression" dxfId="282" priority="115">
      <formula>D16=0</formula>
    </cfRule>
  </conditionalFormatting>
  <conditionalFormatting sqref="D18">
    <cfRule type="cellIs" dxfId="281" priority="112" operator="equal">
      <formula>0</formula>
    </cfRule>
  </conditionalFormatting>
  <conditionalFormatting sqref="D19">
    <cfRule type="expression" dxfId="280" priority="111">
      <formula>D18=0</formula>
    </cfRule>
  </conditionalFormatting>
  <conditionalFormatting sqref="D20">
    <cfRule type="cellIs" dxfId="279" priority="108" operator="equal">
      <formula>0</formula>
    </cfRule>
  </conditionalFormatting>
  <conditionalFormatting sqref="D21">
    <cfRule type="expression" dxfId="278" priority="107">
      <formula>D20=0</formula>
    </cfRule>
  </conditionalFormatting>
  <conditionalFormatting sqref="D22">
    <cfRule type="cellIs" dxfId="277" priority="102" operator="equal">
      <formula>0</formula>
    </cfRule>
  </conditionalFormatting>
  <conditionalFormatting sqref="D23">
    <cfRule type="expression" dxfId="276" priority="101">
      <formula>D22=0</formula>
    </cfRule>
  </conditionalFormatting>
  <conditionalFormatting sqref="D27">
    <cfRule type="cellIs" dxfId="275" priority="98" operator="equal">
      <formula>0</formula>
    </cfRule>
  </conditionalFormatting>
  <conditionalFormatting sqref="D28">
    <cfRule type="expression" dxfId="274" priority="97">
      <formula>D27=0</formula>
    </cfRule>
  </conditionalFormatting>
  <conditionalFormatting sqref="D29">
    <cfRule type="cellIs" dxfId="273" priority="94" operator="equal">
      <formula>0</formula>
    </cfRule>
  </conditionalFormatting>
  <conditionalFormatting sqref="D30">
    <cfRule type="expression" dxfId="272" priority="93">
      <formula>D29=0</formula>
    </cfRule>
  </conditionalFormatting>
  <conditionalFormatting sqref="D31">
    <cfRule type="cellIs" dxfId="271" priority="90" operator="equal">
      <formula>0</formula>
    </cfRule>
  </conditionalFormatting>
  <conditionalFormatting sqref="D32">
    <cfRule type="expression" dxfId="270" priority="89">
      <formula>D31=0</formula>
    </cfRule>
  </conditionalFormatting>
  <conditionalFormatting sqref="D33">
    <cfRule type="cellIs" dxfId="269" priority="86" operator="equal">
      <formula>0</formula>
    </cfRule>
  </conditionalFormatting>
  <conditionalFormatting sqref="D34">
    <cfRule type="expression" dxfId="268" priority="85">
      <formula>D33=0</formula>
    </cfRule>
  </conditionalFormatting>
  <conditionalFormatting sqref="D35">
    <cfRule type="cellIs" dxfId="267" priority="82" operator="equal">
      <formula>0</formula>
    </cfRule>
  </conditionalFormatting>
  <conditionalFormatting sqref="D36">
    <cfRule type="expression" dxfId="266" priority="81">
      <formula>D35=0</formula>
    </cfRule>
  </conditionalFormatting>
  <conditionalFormatting sqref="D37">
    <cfRule type="cellIs" dxfId="265" priority="78" operator="equal">
      <formula>0</formula>
    </cfRule>
  </conditionalFormatting>
  <conditionalFormatting sqref="D38">
    <cfRule type="expression" dxfId="264" priority="77">
      <formula>D37=0</formula>
    </cfRule>
  </conditionalFormatting>
  <conditionalFormatting sqref="D39">
    <cfRule type="cellIs" dxfId="263" priority="74" operator="equal">
      <formula>0</formula>
    </cfRule>
  </conditionalFormatting>
  <conditionalFormatting sqref="D40">
    <cfRule type="expression" dxfId="262" priority="73">
      <formula>D39=0</formula>
    </cfRule>
  </conditionalFormatting>
  <conditionalFormatting sqref="D41">
    <cfRule type="cellIs" dxfId="261" priority="70" operator="equal">
      <formula>0</formula>
    </cfRule>
  </conditionalFormatting>
  <conditionalFormatting sqref="D42">
    <cfRule type="expression" dxfId="260" priority="69">
      <formula>D41=0</formula>
    </cfRule>
  </conditionalFormatting>
  <conditionalFormatting sqref="D43">
    <cfRule type="cellIs" dxfId="259" priority="66" operator="equal">
      <formula>0</formula>
    </cfRule>
  </conditionalFormatting>
  <conditionalFormatting sqref="D44">
    <cfRule type="expression" dxfId="258" priority="65">
      <formula>D43=0</formula>
    </cfRule>
  </conditionalFormatting>
  <conditionalFormatting sqref="D45">
    <cfRule type="cellIs" dxfId="257" priority="60" operator="equal">
      <formula>0</formula>
    </cfRule>
  </conditionalFormatting>
  <conditionalFormatting sqref="D46">
    <cfRule type="expression" dxfId="256" priority="59">
      <formula>D45=0</formula>
    </cfRule>
  </conditionalFormatting>
  <conditionalFormatting sqref="G4:H23">
    <cfRule type="cellIs" dxfId="255" priority="103" operator="equal">
      <formula>0</formula>
    </cfRule>
  </conditionalFormatting>
  <conditionalFormatting sqref="G27:H46">
    <cfRule type="cellIs" dxfId="254" priority="61" operator="equal">
      <formula>0</formula>
    </cfRule>
  </conditionalFormatting>
  <conditionalFormatting sqref="I4">
    <cfRule type="cellIs" dxfId="253" priority="138" operator="equal">
      <formula>0</formula>
    </cfRule>
  </conditionalFormatting>
  <conditionalFormatting sqref="I5">
    <cfRule type="expression" dxfId="252" priority="137">
      <formula>I4=0</formula>
    </cfRule>
  </conditionalFormatting>
  <conditionalFormatting sqref="I6">
    <cfRule type="cellIs" dxfId="251" priority="134" operator="equal">
      <formula>0</formula>
    </cfRule>
  </conditionalFormatting>
  <conditionalFormatting sqref="I7">
    <cfRule type="expression" dxfId="250" priority="133">
      <formula>I6=0</formula>
    </cfRule>
  </conditionalFormatting>
  <conditionalFormatting sqref="I8">
    <cfRule type="cellIs" dxfId="249" priority="130" operator="equal">
      <formula>0</formula>
    </cfRule>
  </conditionalFormatting>
  <conditionalFormatting sqref="I9">
    <cfRule type="expression" dxfId="248" priority="129">
      <formula>I8=0</formula>
    </cfRule>
  </conditionalFormatting>
  <conditionalFormatting sqref="I10">
    <cfRule type="cellIs" dxfId="247" priority="126" operator="equal">
      <formula>0</formula>
    </cfRule>
  </conditionalFormatting>
  <conditionalFormatting sqref="I11">
    <cfRule type="expression" dxfId="246" priority="125">
      <formula>I10=0</formula>
    </cfRule>
  </conditionalFormatting>
  <conditionalFormatting sqref="I12">
    <cfRule type="cellIs" dxfId="245" priority="122" operator="equal">
      <formula>0</formula>
    </cfRule>
  </conditionalFormatting>
  <conditionalFormatting sqref="I13">
    <cfRule type="expression" dxfId="244" priority="121">
      <formula>I12=0</formula>
    </cfRule>
  </conditionalFormatting>
  <conditionalFormatting sqref="I14">
    <cfRule type="cellIs" dxfId="243" priority="118" operator="equal">
      <formula>0</formula>
    </cfRule>
  </conditionalFormatting>
  <conditionalFormatting sqref="I15">
    <cfRule type="expression" dxfId="242" priority="117">
      <formula>I14=0</formula>
    </cfRule>
  </conditionalFormatting>
  <conditionalFormatting sqref="I16">
    <cfRule type="cellIs" dxfId="241" priority="114" operator="equal">
      <formula>0</formula>
    </cfRule>
  </conditionalFormatting>
  <conditionalFormatting sqref="I17">
    <cfRule type="expression" dxfId="240" priority="113">
      <formula>I16=0</formula>
    </cfRule>
  </conditionalFormatting>
  <conditionalFormatting sqref="I18">
    <cfRule type="cellIs" dxfId="239" priority="110" operator="equal">
      <formula>0</formula>
    </cfRule>
  </conditionalFormatting>
  <conditionalFormatting sqref="I19">
    <cfRule type="expression" dxfId="238" priority="109">
      <formula>I18=0</formula>
    </cfRule>
  </conditionalFormatting>
  <conditionalFormatting sqref="I20">
    <cfRule type="cellIs" dxfId="237" priority="106" operator="equal">
      <formula>0</formula>
    </cfRule>
  </conditionalFormatting>
  <conditionalFormatting sqref="I21">
    <cfRule type="expression" dxfId="236" priority="105">
      <formula>I20=0</formula>
    </cfRule>
  </conditionalFormatting>
  <conditionalFormatting sqref="I22">
    <cfRule type="cellIs" dxfId="235" priority="100" operator="equal">
      <formula>0</formula>
    </cfRule>
  </conditionalFormatting>
  <conditionalFormatting sqref="I23">
    <cfRule type="expression" dxfId="234" priority="99">
      <formula>I22=0</formula>
    </cfRule>
  </conditionalFormatting>
  <conditionalFormatting sqref="I27">
    <cfRule type="cellIs" dxfId="233" priority="96" operator="equal">
      <formula>0</formula>
    </cfRule>
  </conditionalFormatting>
  <conditionalFormatting sqref="I28">
    <cfRule type="expression" dxfId="232" priority="95">
      <formula>I27=0</formula>
    </cfRule>
  </conditionalFormatting>
  <conditionalFormatting sqref="I29">
    <cfRule type="cellIs" dxfId="231" priority="92" operator="equal">
      <formula>0</formula>
    </cfRule>
  </conditionalFormatting>
  <conditionalFormatting sqref="I30">
    <cfRule type="expression" dxfId="230" priority="91">
      <formula>I29=0</formula>
    </cfRule>
  </conditionalFormatting>
  <conditionalFormatting sqref="I31">
    <cfRule type="cellIs" dxfId="229" priority="88" operator="equal">
      <formula>0</formula>
    </cfRule>
  </conditionalFormatting>
  <conditionalFormatting sqref="I32">
    <cfRule type="expression" dxfId="228" priority="87">
      <formula>I31=0</formula>
    </cfRule>
  </conditionalFormatting>
  <conditionalFormatting sqref="I33">
    <cfRule type="cellIs" dxfId="227" priority="84" operator="equal">
      <formula>0</formula>
    </cfRule>
  </conditionalFormatting>
  <conditionalFormatting sqref="I34">
    <cfRule type="expression" dxfId="226" priority="83">
      <formula>I33=0</formula>
    </cfRule>
  </conditionalFormatting>
  <conditionalFormatting sqref="I35">
    <cfRule type="cellIs" dxfId="225" priority="80" operator="equal">
      <formula>0</formula>
    </cfRule>
  </conditionalFormatting>
  <conditionalFormatting sqref="I36">
    <cfRule type="expression" dxfId="224" priority="79">
      <formula>I35=0</formula>
    </cfRule>
  </conditionalFormatting>
  <conditionalFormatting sqref="I37">
    <cfRule type="cellIs" dxfId="223" priority="76" operator="equal">
      <formula>0</formula>
    </cfRule>
  </conditionalFormatting>
  <conditionalFormatting sqref="I38">
    <cfRule type="expression" dxfId="222" priority="75">
      <formula>I37=0</formula>
    </cfRule>
  </conditionalFormatting>
  <conditionalFormatting sqref="I39">
    <cfRule type="cellIs" dxfId="221" priority="72" operator="equal">
      <formula>0</formula>
    </cfRule>
  </conditionalFormatting>
  <conditionalFormatting sqref="I40">
    <cfRule type="expression" dxfId="220" priority="71">
      <formula>I39=0</formula>
    </cfRule>
  </conditionalFormatting>
  <conditionalFormatting sqref="I41">
    <cfRule type="cellIs" dxfId="219" priority="68" operator="equal">
      <formula>0</formula>
    </cfRule>
  </conditionalFormatting>
  <conditionalFormatting sqref="I42">
    <cfRule type="expression" dxfId="218" priority="67">
      <formula>I41=0</formula>
    </cfRule>
  </conditionalFormatting>
  <conditionalFormatting sqref="I43">
    <cfRule type="cellIs" dxfId="217" priority="64" operator="equal">
      <formula>0</formula>
    </cfRule>
  </conditionalFormatting>
  <conditionalFormatting sqref="I44">
    <cfRule type="expression" dxfId="216" priority="63">
      <formula>I43=0</formula>
    </cfRule>
  </conditionalFormatting>
  <conditionalFormatting sqref="I45">
    <cfRule type="cellIs" dxfId="215" priority="58" operator="equal">
      <formula>0</formula>
    </cfRule>
  </conditionalFormatting>
  <conditionalFormatting sqref="I46">
    <cfRule type="expression" dxfId="214" priority="57">
      <formula>I45=0</formula>
    </cfRule>
  </conditionalFormatting>
  <conditionalFormatting sqref="M27:M46">
    <cfRule type="cellIs" dxfId="213" priority="3" operator="equal">
      <formula>0</formula>
    </cfRule>
  </conditionalFormatting>
  <conditionalFormatting sqref="O27">
    <cfRule type="expression" dxfId="212" priority="17">
      <formula>AN27="C"</formula>
    </cfRule>
  </conditionalFormatting>
  <conditionalFormatting sqref="O28">
    <cfRule type="expression" dxfId="211" priority="16">
      <formula>AN27="C"</formula>
    </cfRule>
  </conditionalFormatting>
  <conditionalFormatting sqref="O29">
    <cfRule type="expression" dxfId="210" priority="21">
      <formula>AN29="C"</formula>
    </cfRule>
  </conditionalFormatting>
  <conditionalFormatting sqref="O30">
    <cfRule type="expression" dxfId="209" priority="20">
      <formula>AN29="C"</formula>
    </cfRule>
  </conditionalFormatting>
  <conditionalFormatting sqref="O31">
    <cfRule type="expression" dxfId="208" priority="25">
      <formula>AN31="C"</formula>
    </cfRule>
  </conditionalFormatting>
  <conditionalFormatting sqref="O32">
    <cfRule type="expression" dxfId="207" priority="24">
      <formula>AN31="C"</formula>
    </cfRule>
  </conditionalFormatting>
  <conditionalFormatting sqref="O33">
    <cfRule type="expression" dxfId="206" priority="29">
      <formula>AN33="C"</formula>
    </cfRule>
  </conditionalFormatting>
  <conditionalFormatting sqref="O34">
    <cfRule type="expression" dxfId="205" priority="28">
      <formula>AN33="C"</formula>
    </cfRule>
  </conditionalFormatting>
  <conditionalFormatting sqref="O35">
    <cfRule type="expression" dxfId="204" priority="33">
      <formula>AN35="C"</formula>
    </cfRule>
  </conditionalFormatting>
  <conditionalFormatting sqref="O36">
    <cfRule type="expression" dxfId="203" priority="32">
      <formula>AN35="C"</formula>
    </cfRule>
  </conditionalFormatting>
  <conditionalFormatting sqref="O37">
    <cfRule type="expression" dxfId="202" priority="37">
      <formula>AN37="C"</formula>
    </cfRule>
  </conditionalFormatting>
  <conditionalFormatting sqref="O38">
    <cfRule type="expression" dxfId="201" priority="36">
      <formula>AN37="C"</formula>
    </cfRule>
  </conditionalFormatting>
  <conditionalFormatting sqref="O39">
    <cfRule type="expression" dxfId="200" priority="41">
      <formula>AN39="C"</formula>
    </cfRule>
  </conditionalFormatting>
  <conditionalFormatting sqref="O40">
    <cfRule type="expression" dxfId="199" priority="40">
      <formula>AN39="C"</formula>
    </cfRule>
  </conditionalFormatting>
  <conditionalFormatting sqref="O41">
    <cfRule type="expression" dxfId="198" priority="54">
      <formula>AN41="C"</formula>
    </cfRule>
  </conditionalFormatting>
  <conditionalFormatting sqref="O42">
    <cfRule type="expression" dxfId="197" priority="53">
      <formula>AN41="C"</formula>
    </cfRule>
  </conditionalFormatting>
  <conditionalFormatting sqref="O43">
    <cfRule type="expression" dxfId="196" priority="49">
      <formula>AN43="C"</formula>
    </cfRule>
  </conditionalFormatting>
  <conditionalFormatting sqref="O44">
    <cfRule type="expression" dxfId="195" priority="48">
      <formula>AN43="C"</formula>
    </cfRule>
  </conditionalFormatting>
  <conditionalFormatting sqref="O45">
    <cfRule type="expression" dxfId="194" priority="45">
      <formula>AN45="C"</formula>
    </cfRule>
  </conditionalFormatting>
  <conditionalFormatting sqref="O46">
    <cfRule type="expression" dxfId="193" priority="44">
      <formula>AN45="C"</formula>
    </cfRule>
  </conditionalFormatting>
  <conditionalFormatting sqref="S27:S46">
    <cfRule type="cellIs" dxfId="192" priority="13" operator="equal">
      <formula>0</formula>
    </cfRule>
  </conditionalFormatting>
  <conditionalFormatting sqref="U27">
    <cfRule type="expression" dxfId="191" priority="19">
      <formula>AN27&lt;&gt;"B"</formula>
    </cfRule>
  </conditionalFormatting>
  <conditionalFormatting sqref="U29">
    <cfRule type="expression" dxfId="190" priority="23">
      <formula>AN29&lt;&gt;"B"</formula>
    </cfRule>
  </conditionalFormatting>
  <conditionalFormatting sqref="U31">
    <cfRule type="expression" dxfId="189" priority="27">
      <formula>AN31&lt;&gt;"B"</formula>
    </cfRule>
  </conditionalFormatting>
  <conditionalFormatting sqref="U33">
    <cfRule type="expression" dxfId="188" priority="31">
      <formula>AN33&lt;&gt;"B"</formula>
    </cfRule>
  </conditionalFormatting>
  <conditionalFormatting sqref="U35">
    <cfRule type="expression" dxfId="187" priority="35">
      <formula>AN35&lt;&gt;"B"</formula>
    </cfRule>
  </conditionalFormatting>
  <conditionalFormatting sqref="U37">
    <cfRule type="expression" dxfId="186" priority="39">
      <formula>AN37&lt;&gt;"B"</formula>
    </cfRule>
  </conditionalFormatting>
  <conditionalFormatting sqref="U39">
    <cfRule type="expression" dxfId="185" priority="43">
      <formula>AN39&lt;&gt;"B"</formula>
    </cfRule>
  </conditionalFormatting>
  <conditionalFormatting sqref="U41">
    <cfRule type="expression" dxfId="184" priority="56">
      <formula>AN41&lt;&gt;"B"</formula>
    </cfRule>
  </conditionalFormatting>
  <conditionalFormatting sqref="U43">
    <cfRule type="expression" dxfId="183" priority="51">
      <formula>AN43&lt;&gt;"B"</formula>
    </cfRule>
  </conditionalFormatting>
  <conditionalFormatting sqref="U45">
    <cfRule type="expression" dxfId="182" priority="47">
      <formula>AN45&lt;&gt;"B"</formula>
    </cfRule>
  </conditionalFormatting>
  <conditionalFormatting sqref="Y27:Y46">
    <cfRule type="cellIs" dxfId="181" priority="52" operator="equal">
      <formula>0</formula>
    </cfRule>
  </conditionalFormatting>
  <conditionalFormatting sqref="AA27">
    <cfRule type="expression" dxfId="180" priority="18">
      <formula>AN27&lt;&gt;"B"</formula>
    </cfRule>
  </conditionalFormatting>
  <conditionalFormatting sqref="AA29">
    <cfRule type="expression" dxfId="179" priority="22">
      <formula>AN29&lt;&gt;"B"</formula>
    </cfRule>
  </conditionalFormatting>
  <conditionalFormatting sqref="AA31">
    <cfRule type="expression" dxfId="178" priority="26">
      <formula>AN31&lt;&gt;"B"</formula>
    </cfRule>
  </conditionalFormatting>
  <conditionalFormatting sqref="AA33">
    <cfRule type="expression" dxfId="177" priority="30">
      <formula>AN33&lt;&gt;"B"</formula>
    </cfRule>
  </conditionalFormatting>
  <conditionalFormatting sqref="AA35">
    <cfRule type="expression" dxfId="176" priority="34">
      <formula>AN35&lt;&gt;"B"</formula>
    </cfRule>
  </conditionalFormatting>
  <conditionalFormatting sqref="AA37">
    <cfRule type="expression" dxfId="175" priority="38">
      <formula>AN37&lt;&gt;"B"</formula>
    </cfRule>
  </conditionalFormatting>
  <conditionalFormatting sqref="AA39">
    <cfRule type="expression" dxfId="174" priority="42">
      <formula>AN39&lt;&gt;"B"</formula>
    </cfRule>
  </conditionalFormatting>
  <conditionalFormatting sqref="AA41">
    <cfRule type="expression" dxfId="173" priority="55">
      <formula>AN41&lt;&gt;"B"</formula>
    </cfRule>
  </conditionalFormatting>
  <conditionalFormatting sqref="AA43">
    <cfRule type="expression" dxfId="172" priority="50">
      <formula>AN43&lt;&gt;"B"</formula>
    </cfRule>
  </conditionalFormatting>
  <conditionalFormatting sqref="AA45">
    <cfRule type="expression" dxfId="171" priority="46">
      <formula>AN45&lt;&gt;"B"</formula>
    </cfRule>
  </conditionalFormatting>
  <conditionalFormatting sqref="AB31">
    <cfRule type="expression" dxfId="170" priority="156">
      <formula>AN31&lt;&gt;"A"</formula>
    </cfRule>
  </conditionalFormatting>
  <conditionalFormatting sqref="AB32">
    <cfRule type="expression" dxfId="169" priority="155">
      <formula>AN31&lt;&gt;"A"</formula>
    </cfRule>
  </conditionalFormatting>
  <conditionalFormatting sqref="AB33">
    <cfRule type="expression" dxfId="168" priority="154">
      <formula>AN33&lt;&gt;"A"</formula>
    </cfRule>
  </conditionalFormatting>
  <conditionalFormatting sqref="AB34">
    <cfRule type="expression" dxfId="167" priority="153">
      <formula>AN33&lt;&gt;"A"</formula>
    </cfRule>
  </conditionalFormatting>
  <conditionalFormatting sqref="AB35">
    <cfRule type="expression" dxfId="166" priority="152">
      <formula>AN35&lt;&gt;"A"</formula>
    </cfRule>
  </conditionalFormatting>
  <conditionalFormatting sqref="AB36">
    <cfRule type="expression" dxfId="165" priority="151">
      <formula>AN35&lt;&gt;"A"</formula>
    </cfRule>
  </conditionalFormatting>
  <conditionalFormatting sqref="AB37">
    <cfRule type="expression" dxfId="164" priority="150">
      <formula>AN37&lt;&gt;"A"</formula>
    </cfRule>
  </conditionalFormatting>
  <conditionalFormatting sqref="AB38">
    <cfRule type="expression" dxfId="163" priority="149">
      <formula>AN37&lt;&gt;"A"</formula>
    </cfRule>
  </conditionalFormatting>
  <conditionalFormatting sqref="AB39">
    <cfRule type="expression" dxfId="162" priority="148">
      <formula>AN39&lt;&gt;"A"</formula>
    </cfRule>
  </conditionalFormatting>
  <conditionalFormatting sqref="AB40">
    <cfRule type="expression" dxfId="161" priority="147">
      <formula>AN39&lt;&gt;"A"</formula>
    </cfRule>
  </conditionalFormatting>
  <conditionalFormatting sqref="AB41">
    <cfRule type="expression" dxfId="160" priority="146">
      <formula>AN41&lt;&gt;"A"</formula>
    </cfRule>
  </conditionalFormatting>
  <conditionalFormatting sqref="AB42">
    <cfRule type="expression" dxfId="159" priority="145">
      <formula>AN41&lt;&gt;"A"</formula>
    </cfRule>
  </conditionalFormatting>
  <conditionalFormatting sqref="AB43">
    <cfRule type="expression" dxfId="158" priority="144">
      <formula>AN43&lt;&gt;"A"</formula>
    </cfRule>
  </conditionalFormatting>
  <conditionalFormatting sqref="AB44">
    <cfRule type="expression" dxfId="157" priority="143">
      <formula>AN43&lt;&gt;"A"</formula>
    </cfRule>
  </conditionalFormatting>
  <conditionalFormatting sqref="AB45">
    <cfRule type="expression" dxfId="156" priority="142">
      <formula>AN45&lt;&gt;"A"</formula>
    </cfRule>
  </conditionalFormatting>
  <conditionalFormatting sqref="AB46">
    <cfRule type="expression" dxfId="155" priority="141">
      <formula>AN45&lt;&gt;"A"</formula>
    </cfRule>
  </conditionalFormatting>
  <conditionalFormatting sqref="AF4:AF23">
    <cfRule type="cellIs" dxfId="154" priority="160" operator="equal">
      <formula>0</formula>
    </cfRule>
  </conditionalFormatting>
  <conditionalFormatting sqref="AI4:AI23">
    <cfRule type="cellIs" dxfId="153" priority="159" operator="equal">
      <formula>0</formula>
    </cfRule>
  </conditionalFormatting>
  <conditionalFormatting sqref="AK42">
    <cfRule type="cellIs" dxfId="152" priority="157" operator="equal">
      <formula>0</formula>
    </cfRule>
  </conditionalFormatting>
  <conditionalFormatting sqref="AL4:AL23">
    <cfRule type="cellIs" dxfId="151" priority="158" operator="equal">
      <formula>0</formula>
    </cfRule>
  </conditionalFormatting>
  <conditionalFormatting sqref="AP4:AP13">
    <cfRule type="expression" dxfId="150" priority="1">
      <formula>AO4&lt;&gt;AP4</formula>
    </cfRule>
  </conditionalFormatting>
  <conditionalFormatting sqref="AT4:AT13">
    <cfRule type="expression" dxfId="149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E5654-29BC-4CC9-BC5F-71334D4E784E}">
  <sheetPr>
    <pageSetUpPr fitToPage="1"/>
  </sheetPr>
  <dimension ref="A1:BM220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85" t="s">
        <v>38</v>
      </c>
      <c r="C1" s="85"/>
      <c r="D1" s="85"/>
      <c r="E1" s="85"/>
      <c r="F1" s="85"/>
      <c r="G1" s="85"/>
      <c r="H1" s="85"/>
      <c r="I1" s="85"/>
      <c r="J1" s="85"/>
      <c r="K1" s="85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86">
        <v>1</v>
      </c>
      <c r="AA1" s="86"/>
      <c r="AB1" s="87"/>
      <c r="AX1" s="2">
        <f ca="1">RAND()</f>
        <v>0.76677445159320357</v>
      </c>
      <c r="AY1" s="12">
        <f t="shared" ref="AY1:AY16" ca="1" si="0">RANK(AX1,$AX$1:$AX$60,)</f>
        <v>11</v>
      </c>
      <c r="AZ1" s="3"/>
      <c r="BA1" s="12">
        <v>1</v>
      </c>
      <c r="BB1" s="12">
        <v>0</v>
      </c>
      <c r="BC1" s="12">
        <v>0</v>
      </c>
      <c r="BD1" s="4"/>
      <c r="BF1" s="2">
        <f t="shared" ref="BF1:BF64" ca="1" si="1">RAND()</f>
        <v>0.19785791428022315</v>
      </c>
      <c r="BG1" s="12">
        <f t="shared" ref="BG1:BG64" ca="1" si="2">RANK(BF1,$BF$1:$BF$174,)</f>
        <v>70</v>
      </c>
      <c r="BH1" s="3"/>
      <c r="BI1" s="4">
        <v>1</v>
      </c>
      <c r="BJ1" s="12">
        <v>2</v>
      </c>
      <c r="BK1" s="12">
        <v>0</v>
      </c>
      <c r="BL1" s="12">
        <v>1</v>
      </c>
    </row>
    <row r="2" spans="1:64" ht="45.95" customHeight="1" thickBot="1" x14ac:dyDescent="0.3">
      <c r="B2" s="88" t="s">
        <v>1</v>
      </c>
      <c r="C2" s="89"/>
      <c r="D2" s="89"/>
      <c r="E2" s="89"/>
      <c r="F2" s="89"/>
      <c r="G2" s="90"/>
      <c r="H2" s="91" t="s">
        <v>12</v>
      </c>
      <c r="I2" s="92" t="s">
        <v>12</v>
      </c>
      <c r="J2" s="92"/>
      <c r="K2" s="92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8"/>
      <c r="AB2" s="51"/>
      <c r="AP2" s="4" t="s">
        <v>13</v>
      </c>
      <c r="AT2" s="4" t="s">
        <v>18</v>
      </c>
      <c r="AX2" s="2">
        <f t="shared" ref="AX2:AX28" ca="1" si="3">RAND()</f>
        <v>0.59681468883447053</v>
      </c>
      <c r="AY2" s="12">
        <f t="shared" ca="1" si="0"/>
        <v>17</v>
      </c>
      <c r="BA2" s="12">
        <v>2</v>
      </c>
      <c r="BB2" s="12">
        <v>1</v>
      </c>
      <c r="BC2" s="12">
        <v>0</v>
      </c>
      <c r="BD2" s="4"/>
      <c r="BF2" s="2">
        <f t="shared" ca="1" si="1"/>
        <v>0.2334283481245002</v>
      </c>
      <c r="BG2" s="12">
        <f t="shared" ca="1" si="2"/>
        <v>69</v>
      </c>
      <c r="BI2" s="4">
        <v>2</v>
      </c>
      <c r="BJ2" s="12">
        <v>2</v>
      </c>
      <c r="BK2" s="12">
        <v>1</v>
      </c>
      <c r="BL2" s="12">
        <v>0</v>
      </c>
    </row>
    <row r="3" spans="1:64" ht="20.100000000000001" customHeight="1" x14ac:dyDescent="0.25"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3"/>
        <v>0.85826686369620031</v>
      </c>
      <c r="AY3" s="12">
        <f t="shared" ca="1" si="0"/>
        <v>8</v>
      </c>
      <c r="BA3" s="12">
        <v>3</v>
      </c>
      <c r="BB3" s="12">
        <v>1</v>
      </c>
      <c r="BC3" s="12">
        <v>1</v>
      </c>
      <c r="BD3" s="4"/>
      <c r="BF3" s="2">
        <f t="shared" ca="1" si="1"/>
        <v>0.78543946327264702</v>
      </c>
      <c r="BG3" s="12">
        <f t="shared" ca="1" si="2"/>
        <v>18</v>
      </c>
      <c r="BI3" s="4">
        <v>3</v>
      </c>
      <c r="BJ3" s="12">
        <v>2</v>
      </c>
      <c r="BK3" s="12">
        <v>1</v>
      </c>
      <c r="BL3" s="12">
        <v>1</v>
      </c>
    </row>
    <row r="4" spans="1:64" ht="48.95" customHeight="1" x14ac:dyDescent="0.55000000000000004">
      <c r="A4" s="56" t="s">
        <v>2</v>
      </c>
      <c r="B4" s="58">
        <f ca="1">AP4</f>
        <v>4</v>
      </c>
      <c r="C4" s="20"/>
      <c r="D4" s="23">
        <f ca="1">AR4</f>
        <v>3</v>
      </c>
      <c r="E4" s="22"/>
      <c r="F4" s="60" t="s">
        <v>30</v>
      </c>
      <c r="G4" s="58">
        <f ca="1">AT4</f>
        <v>0</v>
      </c>
      <c r="H4" s="20"/>
      <c r="I4" s="23">
        <f ca="1">AV4</f>
        <v>2</v>
      </c>
      <c r="J4" s="16"/>
      <c r="K4" s="60" t="s">
        <v>0</v>
      </c>
      <c r="L4" s="7"/>
      <c r="M4" s="83"/>
      <c r="N4" s="15"/>
      <c r="O4" s="16"/>
      <c r="P4" s="16"/>
      <c r="Q4" s="76"/>
      <c r="R4" s="7"/>
      <c r="S4" s="78"/>
      <c r="T4" s="6"/>
      <c r="U4" s="17"/>
      <c r="V4" s="17"/>
      <c r="W4" s="76"/>
      <c r="X4" s="7"/>
      <c r="Y4" s="76"/>
      <c r="Z4" s="7"/>
      <c r="AA4" s="16"/>
      <c r="AB4" s="80"/>
      <c r="AE4" s="82" t="s">
        <v>19</v>
      </c>
      <c r="AF4" s="73">
        <f ca="1">AP4</f>
        <v>4</v>
      </c>
      <c r="AG4" s="34">
        <f ca="1">AR4</f>
        <v>3</v>
      </c>
      <c r="AH4" s="74" t="s">
        <v>30</v>
      </c>
      <c r="AI4" s="73">
        <f ca="1">AT4</f>
        <v>0</v>
      </c>
      <c r="AJ4" s="34">
        <f ca="1">AV4</f>
        <v>2</v>
      </c>
      <c r="AK4" s="74" t="s">
        <v>17</v>
      </c>
      <c r="AL4" s="73">
        <f ca="1">AF4-AI4+QUOTIENT((AG4-AJ4),AM5)</f>
        <v>4</v>
      </c>
      <c r="AM4" s="34">
        <f ca="1">MOD((AG4-AJ4),AM5)</f>
        <v>1</v>
      </c>
      <c r="AN4" s="12"/>
      <c r="AO4" s="4">
        <f t="shared" ref="AO4:AO13" ca="1" si="4">VLOOKUP($AY1,$BA$1:$BC$174,2,FALSE)</f>
        <v>4</v>
      </c>
      <c r="AP4" s="45">
        <f ca="1">IF(AND(AO4=AS4,AR4&lt;=AV4),AO4+1,IF(AO4&lt;AT4,AO4+1,AO4))</f>
        <v>4</v>
      </c>
      <c r="AQ4" s="4">
        <f t="shared" ref="AQ4:AQ13" ca="1" si="5">VLOOKUP($BG1,$BI$1:$BL$174,2,FALSE)</f>
        <v>6</v>
      </c>
      <c r="AR4" s="4">
        <f t="shared" ref="AR4:AR13" ca="1" si="6">VLOOKUP($BG1,$BI$1:$BL$174,3,FALSE)</f>
        <v>3</v>
      </c>
      <c r="AS4" s="4">
        <f ca="1">VLOOKUP($AY1,$BA$1:$BC$174,3,FALSE)</f>
        <v>0</v>
      </c>
      <c r="AT4" s="46">
        <f ca="1">IF(AND(AS4=0,AV4=0),1,AS4)</f>
        <v>0</v>
      </c>
      <c r="AU4" s="4">
        <f t="shared" ref="AU4:AU13" ca="1" si="7">VLOOKUP($BG1,$BI$1:$BL$174,2,FALSE)</f>
        <v>6</v>
      </c>
      <c r="AV4" s="4">
        <f t="shared" ref="AV4:AV13" ca="1" si="8">VLOOKUP($BG1,$BI$1:$BL$174,4,FALSE)</f>
        <v>2</v>
      </c>
      <c r="AX4" s="2">
        <f t="shared" ca="1" si="3"/>
        <v>0.93008852327810165</v>
      </c>
      <c r="AY4" s="12">
        <f t="shared" ca="1" si="0"/>
        <v>4</v>
      </c>
      <c r="BA4" s="12">
        <v>4</v>
      </c>
      <c r="BB4" s="12">
        <v>2</v>
      </c>
      <c r="BC4" s="12">
        <v>0</v>
      </c>
      <c r="BD4" s="4"/>
      <c r="BF4" s="2">
        <f t="shared" ca="1" si="1"/>
        <v>0.30430728142916863</v>
      </c>
      <c r="BG4" s="12">
        <f t="shared" ca="1" si="2"/>
        <v>61</v>
      </c>
      <c r="BI4" s="4">
        <v>4</v>
      </c>
      <c r="BJ4" s="12">
        <v>3</v>
      </c>
      <c r="BK4" s="12">
        <v>0</v>
      </c>
      <c r="BL4" s="12">
        <v>1</v>
      </c>
    </row>
    <row r="5" spans="1:64" ht="48.95" customHeight="1" x14ac:dyDescent="0.25">
      <c r="A5" s="57"/>
      <c r="B5" s="59"/>
      <c r="C5" s="21"/>
      <c r="D5" s="24">
        <f ca="1">AQ4</f>
        <v>6</v>
      </c>
      <c r="E5" s="8"/>
      <c r="F5" s="61"/>
      <c r="G5" s="59"/>
      <c r="H5" s="21"/>
      <c r="I5" s="24">
        <f ca="1">AU4</f>
        <v>6</v>
      </c>
      <c r="J5" s="8"/>
      <c r="K5" s="61"/>
      <c r="L5" s="11"/>
      <c r="M5" s="84"/>
      <c r="N5" s="18"/>
      <c r="O5" s="8"/>
      <c r="P5" s="8"/>
      <c r="Q5" s="77"/>
      <c r="R5" s="11"/>
      <c r="S5" s="79"/>
      <c r="T5" s="9"/>
      <c r="U5" s="19"/>
      <c r="V5" s="19"/>
      <c r="W5" s="77"/>
      <c r="X5" s="11"/>
      <c r="Y5" s="77"/>
      <c r="Z5" s="11"/>
      <c r="AA5" s="10"/>
      <c r="AB5" s="81"/>
      <c r="AE5" s="82"/>
      <c r="AF5" s="73"/>
      <c r="AG5" s="35">
        <f ca="1">AQ4</f>
        <v>6</v>
      </c>
      <c r="AH5" s="74"/>
      <c r="AI5" s="73"/>
      <c r="AJ5" s="35">
        <f ca="1">AU4</f>
        <v>6</v>
      </c>
      <c r="AK5" s="74"/>
      <c r="AL5" s="73"/>
      <c r="AM5" s="35">
        <f ca="1">AG5</f>
        <v>6</v>
      </c>
      <c r="AN5" s="12"/>
      <c r="AO5" s="4">
        <f t="shared" ca="1" si="4"/>
        <v>5</v>
      </c>
      <c r="AP5" s="45">
        <f t="shared" ref="AP5:AP13" ca="1" si="9">IF(AND(AO5=AS5,AR5&lt;=AV5),AO5+1,IF(AO5&lt;AT5,AO5+1,AO5))</f>
        <v>5</v>
      </c>
      <c r="AQ5" s="4">
        <f t="shared" ca="1" si="5"/>
        <v>6</v>
      </c>
      <c r="AR5" s="4">
        <f t="shared" ca="1" si="6"/>
        <v>3</v>
      </c>
      <c r="AS5" s="4">
        <f t="shared" ref="AS5:AS13" ca="1" si="10">VLOOKUP($AY2,$BA$1:$BC$174,3,FALSE)</f>
        <v>1</v>
      </c>
      <c r="AT5" s="46">
        <f t="shared" ref="AT5:AT13" ca="1" si="11">IF(AND(AS5=0,AV5=0),1,AS5)</f>
        <v>1</v>
      </c>
      <c r="AU5" s="4">
        <f t="shared" ca="1" si="7"/>
        <v>6</v>
      </c>
      <c r="AV5" s="4">
        <f t="shared" ca="1" si="8"/>
        <v>1</v>
      </c>
      <c r="AX5" s="2">
        <f t="shared" ca="1" si="3"/>
        <v>0.35010831745766124</v>
      </c>
      <c r="AY5" s="12">
        <f t="shared" ca="1" si="0"/>
        <v>23</v>
      </c>
      <c r="BA5" s="12">
        <v>5</v>
      </c>
      <c r="BB5" s="12">
        <v>2</v>
      </c>
      <c r="BC5" s="12">
        <v>1</v>
      </c>
      <c r="BD5" s="4"/>
      <c r="BF5" s="2">
        <f t="shared" ca="1" si="1"/>
        <v>0.91505731872827045</v>
      </c>
      <c r="BG5" s="12">
        <f t="shared" ca="1" si="2"/>
        <v>8</v>
      </c>
      <c r="BI5" s="4">
        <v>5</v>
      </c>
      <c r="BJ5" s="12">
        <v>3</v>
      </c>
      <c r="BK5" s="12">
        <v>0</v>
      </c>
      <c r="BL5" s="12">
        <v>2</v>
      </c>
    </row>
    <row r="6" spans="1:64" ht="48.95" customHeight="1" x14ac:dyDescent="0.55000000000000004">
      <c r="A6" s="56" t="s">
        <v>3</v>
      </c>
      <c r="B6" s="58">
        <f ca="1">AP5</f>
        <v>5</v>
      </c>
      <c r="C6" s="20"/>
      <c r="D6" s="23">
        <f ca="1">AR5</f>
        <v>3</v>
      </c>
      <c r="E6" s="22"/>
      <c r="F6" s="60" t="s">
        <v>30</v>
      </c>
      <c r="G6" s="58">
        <f ca="1">AT5</f>
        <v>1</v>
      </c>
      <c r="H6" s="20"/>
      <c r="I6" s="23">
        <f ca="1">AV5</f>
        <v>1</v>
      </c>
      <c r="J6" s="16"/>
      <c r="K6" s="60" t="s">
        <v>0</v>
      </c>
      <c r="L6" s="7"/>
      <c r="M6" s="83"/>
      <c r="N6" s="15"/>
      <c r="O6" s="16"/>
      <c r="P6" s="16"/>
      <c r="Q6" s="76"/>
      <c r="R6" s="7"/>
      <c r="S6" s="78"/>
      <c r="T6" s="6"/>
      <c r="U6" s="17"/>
      <c r="V6" s="17"/>
      <c r="W6" s="76"/>
      <c r="X6" s="7"/>
      <c r="Y6" s="76"/>
      <c r="Z6" s="7"/>
      <c r="AA6" s="16"/>
      <c r="AB6" s="80"/>
      <c r="AE6" s="82" t="s">
        <v>20</v>
      </c>
      <c r="AF6" s="73">
        <f ca="1">AP5</f>
        <v>5</v>
      </c>
      <c r="AG6" s="34">
        <f ca="1">AR5</f>
        <v>3</v>
      </c>
      <c r="AH6" s="74" t="s">
        <v>30</v>
      </c>
      <c r="AI6" s="73">
        <f ca="1">AT5</f>
        <v>1</v>
      </c>
      <c r="AJ6" s="34">
        <f ca="1">AV5</f>
        <v>1</v>
      </c>
      <c r="AK6" s="74" t="s">
        <v>17</v>
      </c>
      <c r="AL6" s="73">
        <f ca="1">AF6-AI6+QUOTIENT((AG6-AJ6),AM7)</f>
        <v>4</v>
      </c>
      <c r="AM6" s="34">
        <f ca="1">MOD((AG6-AJ6),AM7)</f>
        <v>2</v>
      </c>
      <c r="AN6" s="12"/>
      <c r="AO6" s="4">
        <f t="shared" ca="1" si="4"/>
        <v>3</v>
      </c>
      <c r="AP6" s="45">
        <f t="shared" ca="1" si="9"/>
        <v>3</v>
      </c>
      <c r="AQ6" s="4">
        <f t="shared" ca="1" si="5"/>
        <v>4</v>
      </c>
      <c r="AR6" s="4">
        <f t="shared" ca="1" si="6"/>
        <v>1</v>
      </c>
      <c r="AS6" s="4">
        <f t="shared" ca="1" si="10"/>
        <v>1</v>
      </c>
      <c r="AT6" s="46">
        <f t="shared" ca="1" si="11"/>
        <v>1</v>
      </c>
      <c r="AU6" s="4">
        <f t="shared" ca="1" si="7"/>
        <v>4</v>
      </c>
      <c r="AV6" s="4">
        <f t="shared" ca="1" si="8"/>
        <v>3</v>
      </c>
      <c r="AX6" s="2">
        <f t="shared" ca="1" si="3"/>
        <v>0.99706849221871985</v>
      </c>
      <c r="AY6" s="12">
        <f t="shared" ca="1" si="0"/>
        <v>1</v>
      </c>
      <c r="BA6" s="12">
        <v>6</v>
      </c>
      <c r="BB6" s="12">
        <v>2</v>
      </c>
      <c r="BC6" s="12">
        <v>2</v>
      </c>
      <c r="BD6" s="4"/>
      <c r="BF6" s="2">
        <f t="shared" ca="1" si="1"/>
        <v>0.80774306676737495</v>
      </c>
      <c r="BG6" s="12">
        <f t="shared" ca="1" si="2"/>
        <v>17</v>
      </c>
      <c r="BI6" s="4">
        <v>6</v>
      </c>
      <c r="BJ6" s="12">
        <v>3</v>
      </c>
      <c r="BK6" s="12">
        <v>1</v>
      </c>
      <c r="BL6" s="12">
        <v>0</v>
      </c>
    </row>
    <row r="7" spans="1:64" ht="48.95" customHeight="1" x14ac:dyDescent="0.25">
      <c r="A7" s="57"/>
      <c r="B7" s="59"/>
      <c r="C7" s="21"/>
      <c r="D7" s="24">
        <f ca="1">AQ5</f>
        <v>6</v>
      </c>
      <c r="E7" s="8"/>
      <c r="F7" s="61"/>
      <c r="G7" s="59"/>
      <c r="H7" s="21"/>
      <c r="I7" s="24">
        <f ca="1">AU5</f>
        <v>6</v>
      </c>
      <c r="J7" s="8"/>
      <c r="K7" s="61"/>
      <c r="L7" s="11"/>
      <c r="M7" s="84"/>
      <c r="N7" s="18"/>
      <c r="O7" s="8"/>
      <c r="P7" s="8"/>
      <c r="Q7" s="77"/>
      <c r="R7" s="11"/>
      <c r="S7" s="79"/>
      <c r="T7" s="9"/>
      <c r="U7" s="19"/>
      <c r="V7" s="19"/>
      <c r="W7" s="77"/>
      <c r="X7" s="11"/>
      <c r="Y7" s="77"/>
      <c r="Z7" s="11"/>
      <c r="AA7" s="10"/>
      <c r="AB7" s="81"/>
      <c r="AE7" s="82"/>
      <c r="AF7" s="73"/>
      <c r="AG7" s="35">
        <f ca="1">AQ5</f>
        <v>6</v>
      </c>
      <c r="AH7" s="74"/>
      <c r="AI7" s="73"/>
      <c r="AJ7" s="35">
        <f ca="1">AU5</f>
        <v>6</v>
      </c>
      <c r="AK7" s="74"/>
      <c r="AL7" s="73"/>
      <c r="AM7" s="35">
        <f ca="1">AG7</f>
        <v>6</v>
      </c>
      <c r="AN7" s="12"/>
      <c r="AO7" s="4">
        <f t="shared" ca="1" si="4"/>
        <v>2</v>
      </c>
      <c r="AP7" s="45">
        <f t="shared" ca="1" si="9"/>
        <v>2</v>
      </c>
      <c r="AQ7" s="4">
        <f t="shared" ca="1" si="5"/>
        <v>6</v>
      </c>
      <c r="AR7" s="4">
        <f t="shared" ca="1" si="6"/>
        <v>1</v>
      </c>
      <c r="AS7" s="4">
        <f t="shared" ca="1" si="10"/>
        <v>0</v>
      </c>
      <c r="AT7" s="46">
        <f t="shared" ca="1" si="11"/>
        <v>0</v>
      </c>
      <c r="AU7" s="4">
        <f t="shared" ca="1" si="7"/>
        <v>6</v>
      </c>
      <c r="AV7" s="4">
        <f t="shared" ca="1" si="8"/>
        <v>5</v>
      </c>
      <c r="AX7" s="2">
        <f t="shared" ca="1" si="3"/>
        <v>0.41893801987233292</v>
      </c>
      <c r="AY7" s="12">
        <f t="shared" ca="1" si="0"/>
        <v>21</v>
      </c>
      <c r="BA7" s="12">
        <v>7</v>
      </c>
      <c r="BB7" s="12">
        <v>3</v>
      </c>
      <c r="BC7" s="12">
        <v>0</v>
      </c>
      <c r="BD7" s="4"/>
      <c r="BF7" s="2">
        <f t="shared" ca="1" si="1"/>
        <v>0.49542615773029597</v>
      </c>
      <c r="BG7" s="12">
        <f t="shared" ca="1" si="2"/>
        <v>38</v>
      </c>
      <c r="BI7" s="4">
        <v>7</v>
      </c>
      <c r="BJ7" s="12">
        <v>3</v>
      </c>
      <c r="BK7" s="12">
        <v>1</v>
      </c>
      <c r="BL7" s="12">
        <v>1</v>
      </c>
    </row>
    <row r="8" spans="1:64" ht="48.95" customHeight="1" x14ac:dyDescent="0.55000000000000004">
      <c r="A8" s="56" t="s">
        <v>4</v>
      </c>
      <c r="B8" s="58">
        <f ca="1">AP6</f>
        <v>3</v>
      </c>
      <c r="C8" s="20"/>
      <c r="D8" s="23">
        <f ca="1">AR6</f>
        <v>1</v>
      </c>
      <c r="E8" s="22"/>
      <c r="F8" s="60" t="s">
        <v>30</v>
      </c>
      <c r="G8" s="58">
        <f ca="1">AT6</f>
        <v>1</v>
      </c>
      <c r="H8" s="20"/>
      <c r="I8" s="23">
        <f ca="1">AV6</f>
        <v>3</v>
      </c>
      <c r="J8" s="16"/>
      <c r="K8" s="60" t="s">
        <v>0</v>
      </c>
      <c r="L8" s="7"/>
      <c r="M8" s="83"/>
      <c r="N8" s="15"/>
      <c r="O8" s="16"/>
      <c r="P8" s="16"/>
      <c r="Q8" s="76"/>
      <c r="R8" s="7"/>
      <c r="S8" s="78"/>
      <c r="T8" s="6"/>
      <c r="U8" s="17"/>
      <c r="V8" s="17"/>
      <c r="W8" s="76"/>
      <c r="X8" s="7"/>
      <c r="Y8" s="76"/>
      <c r="Z8" s="7"/>
      <c r="AA8" s="16"/>
      <c r="AB8" s="80"/>
      <c r="AE8" s="82" t="s">
        <v>21</v>
      </c>
      <c r="AF8" s="73">
        <f ca="1">AP6</f>
        <v>3</v>
      </c>
      <c r="AG8" s="34">
        <f ca="1">AR6</f>
        <v>1</v>
      </c>
      <c r="AH8" s="74" t="s">
        <v>30</v>
      </c>
      <c r="AI8" s="73">
        <f ca="1">AT6</f>
        <v>1</v>
      </c>
      <c r="AJ8" s="34">
        <f ca="1">AV6</f>
        <v>3</v>
      </c>
      <c r="AK8" s="74" t="s">
        <v>17</v>
      </c>
      <c r="AL8" s="73">
        <f ca="1">AF8-AI8+QUOTIENT((AG8-AJ8),AM9)</f>
        <v>2</v>
      </c>
      <c r="AM8" s="34">
        <f ca="1">MOD((AG8-AJ8),AM9)</f>
        <v>2</v>
      </c>
      <c r="AN8" s="12"/>
      <c r="AO8" s="4">
        <f t="shared" ca="1" si="4"/>
        <v>6</v>
      </c>
      <c r="AP8" s="45">
        <f t="shared" ca="1" si="9"/>
        <v>6</v>
      </c>
      <c r="AQ8" s="4">
        <f t="shared" ca="1" si="5"/>
        <v>3</v>
      </c>
      <c r="AR8" s="4">
        <f t="shared" ca="1" si="6"/>
        <v>1</v>
      </c>
      <c r="AS8" s="4">
        <f t="shared" ca="1" si="10"/>
        <v>1</v>
      </c>
      <c r="AT8" s="46">
        <f t="shared" ca="1" si="11"/>
        <v>1</v>
      </c>
      <c r="AU8" s="4">
        <f t="shared" ca="1" si="7"/>
        <v>3</v>
      </c>
      <c r="AV8" s="4">
        <f t="shared" ca="1" si="8"/>
        <v>2</v>
      </c>
      <c r="AX8" s="2">
        <f t="shared" ca="1" si="3"/>
        <v>0.71257870833191417</v>
      </c>
      <c r="AY8" s="12">
        <f t="shared" ca="1" si="0"/>
        <v>13</v>
      </c>
      <c r="BA8" s="12">
        <v>8</v>
      </c>
      <c r="BB8" s="12">
        <v>3</v>
      </c>
      <c r="BC8" s="12">
        <v>1</v>
      </c>
      <c r="BD8" s="4"/>
      <c r="BF8" s="2">
        <f t="shared" ca="1" si="1"/>
        <v>0.89759189629472036</v>
      </c>
      <c r="BG8" s="12">
        <f t="shared" ca="1" si="2"/>
        <v>9</v>
      </c>
      <c r="BI8" s="4">
        <v>8</v>
      </c>
      <c r="BJ8" s="12">
        <v>3</v>
      </c>
      <c r="BK8" s="12">
        <v>1</v>
      </c>
      <c r="BL8" s="12">
        <v>2</v>
      </c>
    </row>
    <row r="9" spans="1:64" ht="48.95" customHeight="1" x14ac:dyDescent="0.25">
      <c r="A9" s="57"/>
      <c r="B9" s="59"/>
      <c r="C9" s="21"/>
      <c r="D9" s="24">
        <f ca="1">AQ6</f>
        <v>4</v>
      </c>
      <c r="E9" s="8"/>
      <c r="F9" s="61"/>
      <c r="G9" s="59"/>
      <c r="H9" s="21"/>
      <c r="I9" s="24">
        <f ca="1">AU6</f>
        <v>4</v>
      </c>
      <c r="J9" s="8"/>
      <c r="K9" s="61"/>
      <c r="L9" s="11"/>
      <c r="M9" s="84"/>
      <c r="N9" s="18"/>
      <c r="O9" s="8"/>
      <c r="P9" s="8"/>
      <c r="Q9" s="77"/>
      <c r="R9" s="11"/>
      <c r="S9" s="79"/>
      <c r="T9" s="9"/>
      <c r="U9" s="19"/>
      <c r="V9" s="19"/>
      <c r="W9" s="77"/>
      <c r="X9" s="11"/>
      <c r="Y9" s="77"/>
      <c r="Z9" s="11"/>
      <c r="AA9" s="10"/>
      <c r="AB9" s="81"/>
      <c r="AE9" s="82"/>
      <c r="AF9" s="73"/>
      <c r="AG9" s="35">
        <f ca="1">AQ6</f>
        <v>4</v>
      </c>
      <c r="AH9" s="74"/>
      <c r="AI9" s="73"/>
      <c r="AJ9" s="35">
        <f ca="1">AU6</f>
        <v>4</v>
      </c>
      <c r="AK9" s="74"/>
      <c r="AL9" s="73"/>
      <c r="AM9" s="35">
        <f ca="1">AG9</f>
        <v>4</v>
      </c>
      <c r="AN9" s="12"/>
      <c r="AO9" s="4">
        <f t="shared" ca="1" si="4"/>
        <v>0</v>
      </c>
      <c r="AP9" s="45">
        <f t="shared" ca="1" si="9"/>
        <v>1</v>
      </c>
      <c r="AQ9" s="4">
        <f t="shared" ca="1" si="5"/>
        <v>4</v>
      </c>
      <c r="AR9" s="4">
        <f t="shared" ca="1" si="6"/>
        <v>1</v>
      </c>
      <c r="AS9" s="4">
        <f t="shared" ca="1" si="10"/>
        <v>0</v>
      </c>
      <c r="AT9" s="46">
        <f t="shared" ca="1" si="11"/>
        <v>0</v>
      </c>
      <c r="AU9" s="4">
        <f t="shared" ca="1" si="7"/>
        <v>4</v>
      </c>
      <c r="AV9" s="4">
        <f t="shared" ca="1" si="8"/>
        <v>2</v>
      </c>
      <c r="AX9" s="2">
        <f t="shared" ca="1" si="3"/>
        <v>0.88909860983578581</v>
      </c>
      <c r="AY9" s="12">
        <f t="shared" ca="1" si="0"/>
        <v>5</v>
      </c>
      <c r="BA9" s="12">
        <v>9</v>
      </c>
      <c r="BB9" s="12">
        <v>3</v>
      </c>
      <c r="BC9" s="12">
        <v>2</v>
      </c>
      <c r="BD9" s="4"/>
      <c r="BF9" s="2">
        <f t="shared" ca="1" si="1"/>
        <v>0.9854303438507126</v>
      </c>
      <c r="BG9" s="12">
        <f t="shared" ca="1" si="2"/>
        <v>1</v>
      </c>
      <c r="BI9" s="4">
        <v>9</v>
      </c>
      <c r="BJ9" s="12">
        <v>3</v>
      </c>
      <c r="BK9" s="12">
        <v>2</v>
      </c>
      <c r="BL9" s="12">
        <v>0</v>
      </c>
    </row>
    <row r="10" spans="1:64" ht="48.95" customHeight="1" x14ac:dyDescent="0.55000000000000004">
      <c r="A10" s="56" t="s">
        <v>5</v>
      </c>
      <c r="B10" s="58">
        <f ca="1">AP7</f>
        <v>2</v>
      </c>
      <c r="C10" s="20"/>
      <c r="D10" s="23">
        <f ca="1">AR7</f>
        <v>1</v>
      </c>
      <c r="E10" s="22"/>
      <c r="F10" s="60" t="s">
        <v>30</v>
      </c>
      <c r="G10" s="58">
        <f ca="1">AT7</f>
        <v>0</v>
      </c>
      <c r="H10" s="20"/>
      <c r="I10" s="23">
        <f ca="1">AV7</f>
        <v>5</v>
      </c>
      <c r="J10" s="16"/>
      <c r="K10" s="60" t="s">
        <v>0</v>
      </c>
      <c r="L10" s="7"/>
      <c r="M10" s="83"/>
      <c r="N10" s="15"/>
      <c r="O10" s="16"/>
      <c r="P10" s="16"/>
      <c r="Q10" s="76"/>
      <c r="R10" s="7"/>
      <c r="S10" s="78"/>
      <c r="T10" s="6"/>
      <c r="U10" s="17"/>
      <c r="V10" s="17"/>
      <c r="W10" s="76"/>
      <c r="X10" s="7"/>
      <c r="Y10" s="76"/>
      <c r="Z10" s="7"/>
      <c r="AA10" s="16"/>
      <c r="AB10" s="80"/>
      <c r="AE10" s="82" t="s">
        <v>22</v>
      </c>
      <c r="AF10" s="73">
        <f ca="1">AP7</f>
        <v>2</v>
      </c>
      <c r="AG10" s="34">
        <f ca="1">AR7</f>
        <v>1</v>
      </c>
      <c r="AH10" s="74" t="s">
        <v>30</v>
      </c>
      <c r="AI10" s="73">
        <f ca="1">AT7</f>
        <v>0</v>
      </c>
      <c r="AJ10" s="34">
        <f ca="1">AV7</f>
        <v>5</v>
      </c>
      <c r="AK10" s="74" t="s">
        <v>17</v>
      </c>
      <c r="AL10" s="73">
        <f ca="1">AF10-AI10+QUOTIENT((AG10-AJ10),AM11)</f>
        <v>2</v>
      </c>
      <c r="AM10" s="34">
        <f ca="1">MOD((AG10-AJ10),AM11)</f>
        <v>2</v>
      </c>
      <c r="AN10" s="12"/>
      <c r="AO10" s="4">
        <f t="shared" ca="1" si="4"/>
        <v>5</v>
      </c>
      <c r="AP10" s="45">
        <f t="shared" ca="1" si="9"/>
        <v>6</v>
      </c>
      <c r="AQ10" s="4">
        <f t="shared" ca="1" si="5"/>
        <v>5</v>
      </c>
      <c r="AR10" s="4">
        <f t="shared" ca="1" si="6"/>
        <v>2</v>
      </c>
      <c r="AS10" s="4">
        <f t="shared" ca="1" si="10"/>
        <v>5</v>
      </c>
      <c r="AT10" s="46">
        <f t="shared" ca="1" si="11"/>
        <v>5</v>
      </c>
      <c r="AU10" s="4">
        <f t="shared" ca="1" si="7"/>
        <v>5</v>
      </c>
      <c r="AV10" s="4">
        <f t="shared" ca="1" si="8"/>
        <v>2</v>
      </c>
      <c r="AX10" s="2">
        <f t="shared" ca="1" si="3"/>
        <v>0.71918195525475259</v>
      </c>
      <c r="AY10" s="12">
        <f t="shared" ca="1" si="0"/>
        <v>12</v>
      </c>
      <c r="BA10" s="12">
        <v>10</v>
      </c>
      <c r="BB10" s="12">
        <v>3</v>
      </c>
      <c r="BC10" s="12">
        <v>3</v>
      </c>
      <c r="BD10" s="4"/>
      <c r="BF10" s="2">
        <f t="shared" ca="1" si="1"/>
        <v>0.23850683804388473</v>
      </c>
      <c r="BG10" s="12">
        <f t="shared" ca="1" si="2"/>
        <v>68</v>
      </c>
      <c r="BI10" s="4">
        <v>10</v>
      </c>
      <c r="BJ10" s="12">
        <v>3</v>
      </c>
      <c r="BK10" s="12">
        <v>2</v>
      </c>
      <c r="BL10" s="12">
        <v>1</v>
      </c>
    </row>
    <row r="11" spans="1:64" ht="48.95" customHeight="1" x14ac:dyDescent="0.25">
      <c r="A11" s="57"/>
      <c r="B11" s="59"/>
      <c r="C11" s="21"/>
      <c r="D11" s="24">
        <f ca="1">AQ7</f>
        <v>6</v>
      </c>
      <c r="E11" s="8"/>
      <c r="F11" s="61"/>
      <c r="G11" s="59"/>
      <c r="H11" s="21"/>
      <c r="I11" s="24">
        <f ca="1">AU7</f>
        <v>6</v>
      </c>
      <c r="J11" s="8"/>
      <c r="K11" s="61"/>
      <c r="L11" s="11"/>
      <c r="M11" s="84"/>
      <c r="N11" s="18"/>
      <c r="O11" s="8"/>
      <c r="P11" s="8"/>
      <c r="Q11" s="77"/>
      <c r="R11" s="11"/>
      <c r="S11" s="79"/>
      <c r="T11" s="9"/>
      <c r="U11" s="19"/>
      <c r="V11" s="19"/>
      <c r="W11" s="77"/>
      <c r="X11" s="11"/>
      <c r="Y11" s="77"/>
      <c r="Z11" s="11"/>
      <c r="AA11" s="10"/>
      <c r="AB11" s="81"/>
      <c r="AE11" s="82"/>
      <c r="AF11" s="73"/>
      <c r="AG11" s="35">
        <f ca="1">AQ7</f>
        <v>6</v>
      </c>
      <c r="AH11" s="74"/>
      <c r="AI11" s="73"/>
      <c r="AJ11" s="35">
        <f ca="1">AU7</f>
        <v>6</v>
      </c>
      <c r="AK11" s="74"/>
      <c r="AL11" s="73"/>
      <c r="AM11" s="35">
        <f ca="1">AG11</f>
        <v>6</v>
      </c>
      <c r="AN11" s="12"/>
      <c r="AO11" s="4">
        <f t="shared" ca="1" si="4"/>
        <v>4</v>
      </c>
      <c r="AP11" s="45">
        <f t="shared" ca="1" si="9"/>
        <v>4</v>
      </c>
      <c r="AQ11" s="4">
        <f t="shared" ca="1" si="5"/>
        <v>3</v>
      </c>
      <c r="AR11" s="4">
        <f t="shared" ca="1" si="6"/>
        <v>2</v>
      </c>
      <c r="AS11" s="4">
        <f t="shared" ca="1" si="10"/>
        <v>2</v>
      </c>
      <c r="AT11" s="46">
        <f t="shared" ca="1" si="11"/>
        <v>2</v>
      </c>
      <c r="AU11" s="4">
        <f t="shared" ca="1" si="7"/>
        <v>3</v>
      </c>
      <c r="AV11" s="4">
        <f t="shared" ca="1" si="8"/>
        <v>0</v>
      </c>
      <c r="AX11" s="2">
        <f t="shared" ca="1" si="3"/>
        <v>0.93434976506090439</v>
      </c>
      <c r="AY11" s="12">
        <f t="shared" ca="1" si="0"/>
        <v>3</v>
      </c>
      <c r="BA11" s="12">
        <v>11</v>
      </c>
      <c r="BB11" s="12">
        <v>4</v>
      </c>
      <c r="BC11" s="12">
        <v>0</v>
      </c>
      <c r="BD11" s="4"/>
      <c r="BF11" s="2">
        <f t="shared" ca="1" si="1"/>
        <v>0.40452119894183969</v>
      </c>
      <c r="BG11" s="12">
        <f t="shared" ca="1" si="2"/>
        <v>54</v>
      </c>
      <c r="BI11" s="4">
        <v>11</v>
      </c>
      <c r="BJ11" s="12">
        <v>3</v>
      </c>
      <c r="BK11" s="12">
        <v>2</v>
      </c>
      <c r="BL11" s="12">
        <v>2</v>
      </c>
    </row>
    <row r="12" spans="1:64" ht="48.95" customHeight="1" x14ac:dyDescent="0.55000000000000004">
      <c r="A12" s="56" t="s">
        <v>6</v>
      </c>
      <c r="B12" s="58">
        <f ca="1">AP8</f>
        <v>6</v>
      </c>
      <c r="C12" s="20"/>
      <c r="D12" s="23">
        <f ca="1">AR8</f>
        <v>1</v>
      </c>
      <c r="E12" s="22"/>
      <c r="F12" s="60" t="s">
        <v>30</v>
      </c>
      <c r="G12" s="58">
        <f ca="1">AT8</f>
        <v>1</v>
      </c>
      <c r="H12" s="20"/>
      <c r="I12" s="23">
        <f ca="1">AV8</f>
        <v>2</v>
      </c>
      <c r="J12" s="16"/>
      <c r="K12" s="60" t="s">
        <v>0</v>
      </c>
      <c r="L12" s="7"/>
      <c r="M12" s="83"/>
      <c r="N12" s="15"/>
      <c r="O12" s="16"/>
      <c r="P12" s="16"/>
      <c r="Q12" s="76"/>
      <c r="R12" s="7"/>
      <c r="S12" s="78"/>
      <c r="T12" s="6"/>
      <c r="U12" s="17"/>
      <c r="V12" s="17"/>
      <c r="W12" s="76"/>
      <c r="X12" s="7"/>
      <c r="Y12" s="76"/>
      <c r="Z12" s="7"/>
      <c r="AA12" s="16"/>
      <c r="AB12" s="80"/>
      <c r="AE12" s="82" t="s">
        <v>23</v>
      </c>
      <c r="AF12" s="73">
        <f ca="1">AP8</f>
        <v>6</v>
      </c>
      <c r="AG12" s="34">
        <f ca="1">AR8</f>
        <v>1</v>
      </c>
      <c r="AH12" s="74" t="s">
        <v>30</v>
      </c>
      <c r="AI12" s="73">
        <f ca="1">AT8</f>
        <v>1</v>
      </c>
      <c r="AJ12" s="34">
        <f ca="1">AV8</f>
        <v>2</v>
      </c>
      <c r="AK12" s="74" t="s">
        <v>17</v>
      </c>
      <c r="AL12" s="73">
        <f ca="1">AF12-AI12+QUOTIENT((AG12-AJ12),AM13)</f>
        <v>5</v>
      </c>
      <c r="AM12" s="34">
        <f ca="1">MOD((AG12-AJ12),AM13)</f>
        <v>2</v>
      </c>
      <c r="AN12" s="12"/>
      <c r="AO12" s="4">
        <f t="shared" ca="1" si="4"/>
        <v>2</v>
      </c>
      <c r="AP12" s="45">
        <f t="shared" ca="1" si="9"/>
        <v>2</v>
      </c>
      <c r="AQ12" s="4">
        <f t="shared" ca="1" si="5"/>
        <v>2</v>
      </c>
      <c r="AR12" s="4">
        <f t="shared" ca="1" si="6"/>
        <v>0</v>
      </c>
      <c r="AS12" s="4">
        <f t="shared" ca="1" si="10"/>
        <v>1</v>
      </c>
      <c r="AT12" s="46">
        <f t="shared" ca="1" si="11"/>
        <v>1</v>
      </c>
      <c r="AU12" s="4">
        <f t="shared" ca="1" si="7"/>
        <v>2</v>
      </c>
      <c r="AV12" s="4">
        <f t="shared" ca="1" si="8"/>
        <v>1</v>
      </c>
      <c r="AX12" s="2">
        <f t="shared" ca="1" si="3"/>
        <v>0.87319152898714991</v>
      </c>
      <c r="AY12" s="12">
        <f t="shared" ca="1" si="0"/>
        <v>7</v>
      </c>
      <c r="BA12" s="12">
        <v>12</v>
      </c>
      <c r="BB12" s="12">
        <v>4</v>
      </c>
      <c r="BC12" s="12">
        <v>1</v>
      </c>
      <c r="BD12" s="4"/>
      <c r="BF12" s="2">
        <f t="shared" ca="1" si="1"/>
        <v>0.41561046851503491</v>
      </c>
      <c r="BG12" s="12">
        <f t="shared" ca="1" si="2"/>
        <v>52</v>
      </c>
      <c r="BI12" s="4">
        <v>12</v>
      </c>
      <c r="BJ12" s="12">
        <v>4</v>
      </c>
      <c r="BK12" s="12">
        <v>0</v>
      </c>
      <c r="BL12" s="12">
        <v>1</v>
      </c>
    </row>
    <row r="13" spans="1:64" ht="48.95" customHeight="1" x14ac:dyDescent="0.25">
      <c r="A13" s="57"/>
      <c r="B13" s="59"/>
      <c r="C13" s="21"/>
      <c r="D13" s="24">
        <f ca="1">AQ8</f>
        <v>3</v>
      </c>
      <c r="E13" s="8"/>
      <c r="F13" s="61"/>
      <c r="G13" s="59"/>
      <c r="H13" s="21"/>
      <c r="I13" s="24">
        <f ca="1">AU8</f>
        <v>3</v>
      </c>
      <c r="J13" s="8"/>
      <c r="K13" s="61"/>
      <c r="L13" s="11"/>
      <c r="M13" s="84"/>
      <c r="N13" s="18"/>
      <c r="O13" s="8"/>
      <c r="P13" s="8"/>
      <c r="Q13" s="77"/>
      <c r="R13" s="11"/>
      <c r="S13" s="79"/>
      <c r="T13" s="9"/>
      <c r="U13" s="19"/>
      <c r="V13" s="19"/>
      <c r="W13" s="77"/>
      <c r="X13" s="11"/>
      <c r="Y13" s="77"/>
      <c r="Z13" s="11"/>
      <c r="AA13" s="10"/>
      <c r="AB13" s="81"/>
      <c r="AE13" s="82"/>
      <c r="AF13" s="73"/>
      <c r="AG13" s="35">
        <f ca="1">AQ8</f>
        <v>3</v>
      </c>
      <c r="AH13" s="74"/>
      <c r="AI13" s="73"/>
      <c r="AJ13" s="35">
        <f ca="1">AU8</f>
        <v>3</v>
      </c>
      <c r="AK13" s="74"/>
      <c r="AL13" s="73"/>
      <c r="AM13" s="35">
        <f ca="1">AG13</f>
        <v>3</v>
      </c>
      <c r="AN13" s="12"/>
      <c r="AO13" s="4">
        <f t="shared" ca="1" si="4"/>
        <v>4</v>
      </c>
      <c r="AP13" s="45">
        <f t="shared" ca="1" si="9"/>
        <v>4</v>
      </c>
      <c r="AQ13" s="4">
        <f t="shared" ca="1" si="5"/>
        <v>6</v>
      </c>
      <c r="AR13" s="4">
        <f t="shared" ca="1" si="6"/>
        <v>3</v>
      </c>
      <c r="AS13" s="4">
        <f t="shared" ca="1" si="10"/>
        <v>1</v>
      </c>
      <c r="AT13" s="46">
        <f t="shared" ca="1" si="11"/>
        <v>1</v>
      </c>
      <c r="AU13" s="4">
        <f t="shared" ca="1" si="7"/>
        <v>6</v>
      </c>
      <c r="AV13" s="4">
        <f t="shared" ca="1" si="8"/>
        <v>0</v>
      </c>
      <c r="AX13" s="2">
        <f t="shared" ca="1" si="3"/>
        <v>0.67662670665468949</v>
      </c>
      <c r="AY13" s="12">
        <f ca="1">RANK(AX13,$AX$1:$AX$60,)</f>
        <v>15</v>
      </c>
      <c r="BA13" s="12">
        <v>13</v>
      </c>
      <c r="BB13" s="12">
        <v>4</v>
      </c>
      <c r="BC13" s="12">
        <v>2</v>
      </c>
      <c r="BD13" s="4"/>
      <c r="BF13" s="2">
        <f t="shared" ca="1" si="1"/>
        <v>0.70950670403109539</v>
      </c>
      <c r="BG13" s="12">
        <f t="shared" ca="1" si="2"/>
        <v>24</v>
      </c>
      <c r="BI13" s="4">
        <v>13</v>
      </c>
      <c r="BJ13" s="12">
        <v>4</v>
      </c>
      <c r="BK13" s="12">
        <v>0</v>
      </c>
      <c r="BL13" s="12">
        <v>2</v>
      </c>
    </row>
    <row r="14" spans="1:64" ht="48.95" customHeight="1" x14ac:dyDescent="0.55000000000000004">
      <c r="A14" s="56" t="s">
        <v>7</v>
      </c>
      <c r="B14" s="58">
        <f ca="1">AP9</f>
        <v>1</v>
      </c>
      <c r="C14" s="20"/>
      <c r="D14" s="23">
        <f ca="1">AR9</f>
        <v>1</v>
      </c>
      <c r="E14" s="22"/>
      <c r="F14" s="60" t="s">
        <v>30</v>
      </c>
      <c r="G14" s="58">
        <f ca="1">AT9</f>
        <v>0</v>
      </c>
      <c r="H14" s="20"/>
      <c r="I14" s="23">
        <f ca="1">AV9</f>
        <v>2</v>
      </c>
      <c r="J14" s="16"/>
      <c r="K14" s="60" t="s">
        <v>0</v>
      </c>
      <c r="L14" s="7"/>
      <c r="M14" s="83"/>
      <c r="N14" s="15"/>
      <c r="O14" s="16"/>
      <c r="P14" s="16"/>
      <c r="Q14" s="76"/>
      <c r="R14" s="7"/>
      <c r="S14" s="78"/>
      <c r="T14" s="6"/>
      <c r="U14" s="17"/>
      <c r="V14" s="17"/>
      <c r="W14" s="76"/>
      <c r="X14" s="7"/>
      <c r="Y14" s="76"/>
      <c r="Z14" s="7"/>
      <c r="AA14" s="16"/>
      <c r="AB14" s="80"/>
      <c r="AE14" s="82" t="s">
        <v>24</v>
      </c>
      <c r="AF14" s="73">
        <f ca="1">AP9</f>
        <v>1</v>
      </c>
      <c r="AG14" s="34">
        <f ca="1">AR9</f>
        <v>1</v>
      </c>
      <c r="AH14" s="74" t="s">
        <v>30</v>
      </c>
      <c r="AI14" s="73">
        <f ca="1">AT9</f>
        <v>0</v>
      </c>
      <c r="AJ14" s="34">
        <f ca="1">AV9</f>
        <v>2</v>
      </c>
      <c r="AK14" s="74" t="s">
        <v>17</v>
      </c>
      <c r="AL14" s="73">
        <f ca="1">AF14-AI14+QUOTIENT((AG14-AJ14),AM15)</f>
        <v>1</v>
      </c>
      <c r="AM14" s="34">
        <f ca="1">MOD((AG14-AJ14),AM15)</f>
        <v>3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3"/>
        <v>0.95450432572414812</v>
      </c>
      <c r="AY14" s="12">
        <f t="shared" ca="1" si="0"/>
        <v>2</v>
      </c>
      <c r="BA14" s="12">
        <v>14</v>
      </c>
      <c r="BB14" s="12">
        <v>4</v>
      </c>
      <c r="BC14" s="12">
        <v>3</v>
      </c>
      <c r="BD14" s="4"/>
      <c r="BF14" s="2">
        <f t="shared" ca="1" si="1"/>
        <v>0.42425210465668006</v>
      </c>
      <c r="BG14" s="12">
        <f t="shared" ca="1" si="2"/>
        <v>48</v>
      </c>
      <c r="BI14" s="4">
        <v>14</v>
      </c>
      <c r="BJ14" s="12">
        <v>4</v>
      </c>
      <c r="BK14" s="12">
        <v>0</v>
      </c>
      <c r="BL14" s="12">
        <v>3</v>
      </c>
    </row>
    <row r="15" spans="1:64" ht="48.95" customHeight="1" x14ac:dyDescent="0.25">
      <c r="A15" s="57"/>
      <c r="B15" s="59"/>
      <c r="C15" s="21"/>
      <c r="D15" s="24">
        <f ca="1">AQ9</f>
        <v>4</v>
      </c>
      <c r="E15" s="8"/>
      <c r="F15" s="61"/>
      <c r="G15" s="59"/>
      <c r="H15" s="21"/>
      <c r="I15" s="24">
        <f ca="1">AU9</f>
        <v>4</v>
      </c>
      <c r="J15" s="8"/>
      <c r="K15" s="61"/>
      <c r="L15" s="11"/>
      <c r="M15" s="84"/>
      <c r="N15" s="18"/>
      <c r="O15" s="8"/>
      <c r="P15" s="8"/>
      <c r="Q15" s="77"/>
      <c r="R15" s="11"/>
      <c r="S15" s="79"/>
      <c r="T15" s="9"/>
      <c r="U15" s="19"/>
      <c r="V15" s="19"/>
      <c r="W15" s="77"/>
      <c r="X15" s="11"/>
      <c r="Y15" s="77"/>
      <c r="Z15" s="11"/>
      <c r="AA15" s="10"/>
      <c r="AB15" s="81"/>
      <c r="AE15" s="82"/>
      <c r="AF15" s="73"/>
      <c r="AG15" s="35">
        <f ca="1">AQ9</f>
        <v>4</v>
      </c>
      <c r="AH15" s="74"/>
      <c r="AI15" s="73"/>
      <c r="AJ15" s="35">
        <f ca="1">AU9</f>
        <v>4</v>
      </c>
      <c r="AK15" s="74"/>
      <c r="AL15" s="73"/>
      <c r="AM15" s="35">
        <f ca="1">AG15</f>
        <v>4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3"/>
        <v>0.64269352906622879</v>
      </c>
      <c r="AY15" s="12">
        <f t="shared" ca="1" si="0"/>
        <v>16</v>
      </c>
      <c r="BA15" s="12">
        <v>15</v>
      </c>
      <c r="BB15" s="12">
        <v>4</v>
      </c>
      <c r="BC15" s="12">
        <v>4</v>
      </c>
      <c r="BD15" s="4"/>
      <c r="BF15" s="2">
        <f t="shared" ca="1" si="1"/>
        <v>0.97211704347206729</v>
      </c>
      <c r="BG15" s="12">
        <f t="shared" ca="1" si="2"/>
        <v>2</v>
      </c>
      <c r="BI15" s="4">
        <v>15</v>
      </c>
      <c r="BJ15" s="12">
        <v>4</v>
      </c>
      <c r="BK15" s="12">
        <v>1</v>
      </c>
      <c r="BL15" s="12">
        <v>0</v>
      </c>
    </row>
    <row r="16" spans="1:64" ht="48.95" customHeight="1" x14ac:dyDescent="0.55000000000000004">
      <c r="A16" s="56" t="s">
        <v>8</v>
      </c>
      <c r="B16" s="58">
        <f ca="1">AP10</f>
        <v>6</v>
      </c>
      <c r="C16" s="20"/>
      <c r="D16" s="23">
        <f ca="1">AR10</f>
        <v>2</v>
      </c>
      <c r="E16" s="22"/>
      <c r="F16" s="60" t="s">
        <v>30</v>
      </c>
      <c r="G16" s="58">
        <f ca="1">AT10</f>
        <v>5</v>
      </c>
      <c r="H16" s="20"/>
      <c r="I16" s="23">
        <f ca="1">AV10</f>
        <v>2</v>
      </c>
      <c r="J16" s="16"/>
      <c r="K16" s="60" t="s">
        <v>0</v>
      </c>
      <c r="L16" s="7"/>
      <c r="M16" s="83"/>
      <c r="N16" s="15"/>
      <c r="O16" s="16"/>
      <c r="P16" s="16"/>
      <c r="Q16" s="76"/>
      <c r="R16" s="7"/>
      <c r="S16" s="78"/>
      <c r="T16" s="6"/>
      <c r="U16" s="17"/>
      <c r="V16" s="17"/>
      <c r="W16" s="76"/>
      <c r="X16" s="7"/>
      <c r="Y16" s="76"/>
      <c r="Z16" s="7"/>
      <c r="AA16" s="16"/>
      <c r="AB16" s="80"/>
      <c r="AE16" s="82" t="s">
        <v>25</v>
      </c>
      <c r="AF16" s="73">
        <f ca="1">AP10</f>
        <v>6</v>
      </c>
      <c r="AG16" s="34">
        <f ca="1">AR10</f>
        <v>2</v>
      </c>
      <c r="AH16" s="74" t="s">
        <v>30</v>
      </c>
      <c r="AI16" s="73">
        <f ca="1">AT10</f>
        <v>5</v>
      </c>
      <c r="AJ16" s="34">
        <f ca="1">AV10</f>
        <v>2</v>
      </c>
      <c r="AK16" s="74" t="s">
        <v>17</v>
      </c>
      <c r="AL16" s="73">
        <f ca="1">AF16-AI16+QUOTIENT((AG16-AJ16),AM17)</f>
        <v>1</v>
      </c>
      <c r="AM16" s="34">
        <f ca="1">MOD((AG16-AJ16),AM17)</f>
        <v>0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3"/>
        <v>0.36895021839858411</v>
      </c>
      <c r="AY16" s="12">
        <f t="shared" ca="1" si="0"/>
        <v>22</v>
      </c>
      <c r="BA16" s="12">
        <v>16</v>
      </c>
      <c r="BB16" s="12">
        <v>5</v>
      </c>
      <c r="BC16" s="12">
        <v>0</v>
      </c>
      <c r="BD16" s="4"/>
      <c r="BF16" s="2">
        <f t="shared" ca="1" si="1"/>
        <v>0.73997910885724227</v>
      </c>
      <c r="BG16" s="12">
        <f t="shared" ca="1" si="2"/>
        <v>21</v>
      </c>
      <c r="BI16" s="4">
        <v>16</v>
      </c>
      <c r="BJ16" s="12">
        <v>4</v>
      </c>
      <c r="BK16" s="12">
        <v>1</v>
      </c>
      <c r="BL16" s="12">
        <v>1</v>
      </c>
    </row>
    <row r="17" spans="1:65" ht="48.95" customHeight="1" x14ac:dyDescent="0.25">
      <c r="A17" s="57"/>
      <c r="B17" s="59"/>
      <c r="C17" s="21"/>
      <c r="D17" s="24">
        <f ca="1">AQ10</f>
        <v>5</v>
      </c>
      <c r="E17" s="8"/>
      <c r="F17" s="61"/>
      <c r="G17" s="59"/>
      <c r="H17" s="21"/>
      <c r="I17" s="24">
        <f ca="1">AU10</f>
        <v>5</v>
      </c>
      <c r="J17" s="8"/>
      <c r="K17" s="61"/>
      <c r="L17" s="11"/>
      <c r="M17" s="84"/>
      <c r="N17" s="18"/>
      <c r="O17" s="8"/>
      <c r="P17" s="8"/>
      <c r="Q17" s="77"/>
      <c r="R17" s="11"/>
      <c r="S17" s="79"/>
      <c r="T17" s="9"/>
      <c r="U17" s="19"/>
      <c r="V17" s="19"/>
      <c r="W17" s="77"/>
      <c r="X17" s="11"/>
      <c r="Y17" s="77"/>
      <c r="Z17" s="11"/>
      <c r="AA17" s="10"/>
      <c r="AB17" s="81"/>
      <c r="AE17" s="82"/>
      <c r="AF17" s="73"/>
      <c r="AG17" s="35">
        <f ca="1">AQ10</f>
        <v>5</v>
      </c>
      <c r="AH17" s="74"/>
      <c r="AI17" s="73"/>
      <c r="AJ17" s="35">
        <f ca="1">AU10</f>
        <v>5</v>
      </c>
      <c r="AK17" s="74"/>
      <c r="AL17" s="73"/>
      <c r="AM17" s="35">
        <f ca="1">AG17</f>
        <v>5</v>
      </c>
      <c r="AN17" s="12"/>
      <c r="AP17" s="4"/>
      <c r="AQ17" s="4"/>
      <c r="AR17" s="4"/>
      <c r="AS17" s="4"/>
      <c r="AT17" s="4"/>
      <c r="AU17" s="4"/>
      <c r="AV17" s="4"/>
      <c r="AX17" s="2">
        <f t="shared" ca="1" si="3"/>
        <v>0.76776950334169136</v>
      </c>
      <c r="AY17" s="12">
        <f ca="1">RANK(AX17,$AX$1:$AX$60,)</f>
        <v>10</v>
      </c>
      <c r="BA17" s="12">
        <v>17</v>
      </c>
      <c r="BB17" s="12">
        <v>5</v>
      </c>
      <c r="BC17" s="12">
        <v>1</v>
      </c>
      <c r="BD17" s="4"/>
      <c r="BF17" s="2">
        <f t="shared" ca="1" si="1"/>
        <v>0.63784865473815799</v>
      </c>
      <c r="BG17" s="12">
        <f t="shared" ca="1" si="2"/>
        <v>27</v>
      </c>
      <c r="BI17" s="4">
        <v>17</v>
      </c>
      <c r="BJ17" s="12">
        <v>4</v>
      </c>
      <c r="BK17" s="12">
        <v>1</v>
      </c>
      <c r="BL17" s="12">
        <v>2</v>
      </c>
    </row>
    <row r="18" spans="1:65" ht="48.95" customHeight="1" x14ac:dyDescent="0.55000000000000004">
      <c r="A18" s="56" t="s">
        <v>9</v>
      </c>
      <c r="B18" s="58">
        <f ca="1">AP11</f>
        <v>4</v>
      </c>
      <c r="C18" s="20"/>
      <c r="D18" s="23">
        <f ca="1">AR11</f>
        <v>2</v>
      </c>
      <c r="E18" s="22"/>
      <c r="F18" s="60" t="s">
        <v>30</v>
      </c>
      <c r="G18" s="58">
        <f ca="1">AT11</f>
        <v>2</v>
      </c>
      <c r="H18" s="20"/>
      <c r="I18" s="23">
        <f ca="1">AV11</f>
        <v>0</v>
      </c>
      <c r="J18" s="16"/>
      <c r="K18" s="60" t="s">
        <v>0</v>
      </c>
      <c r="L18" s="7"/>
      <c r="M18" s="83"/>
      <c r="N18" s="15"/>
      <c r="O18" s="16"/>
      <c r="P18" s="16"/>
      <c r="Q18" s="76"/>
      <c r="R18" s="7"/>
      <c r="S18" s="78"/>
      <c r="T18" s="6"/>
      <c r="U18" s="17"/>
      <c r="V18" s="17"/>
      <c r="W18" s="76"/>
      <c r="X18" s="7"/>
      <c r="Y18" s="76"/>
      <c r="Z18" s="7"/>
      <c r="AA18" s="16"/>
      <c r="AB18" s="80"/>
      <c r="AE18" s="82" t="s">
        <v>26</v>
      </c>
      <c r="AF18" s="73">
        <f ca="1">AP11</f>
        <v>4</v>
      </c>
      <c r="AG18" s="34">
        <f ca="1">AR11</f>
        <v>2</v>
      </c>
      <c r="AH18" s="74" t="s">
        <v>30</v>
      </c>
      <c r="AI18" s="73">
        <f ca="1">AT11</f>
        <v>2</v>
      </c>
      <c r="AJ18" s="34">
        <f ca="1">AV11</f>
        <v>0</v>
      </c>
      <c r="AK18" s="74" t="s">
        <v>17</v>
      </c>
      <c r="AL18" s="73">
        <f ca="1">AF18-AI18+QUOTIENT((AG18-AJ18),AM19)</f>
        <v>2</v>
      </c>
      <c r="AM18" s="34">
        <f ca="1">MOD((AG18-AJ18),AM19)</f>
        <v>2</v>
      </c>
      <c r="AN18" s="12"/>
      <c r="AP18" s="4"/>
      <c r="AQ18" s="4"/>
      <c r="AR18" s="4"/>
      <c r="AS18" s="4"/>
      <c r="AT18" s="4"/>
      <c r="AU18" s="4"/>
      <c r="AV18" s="4"/>
      <c r="AX18" s="2">
        <f t="shared" ca="1" si="3"/>
        <v>0.51310613100833546</v>
      </c>
      <c r="AY18" s="12">
        <f t="shared" ref="AY18:AY28" ca="1" si="12">RANK(AX18,$AX$1:$AX$60,)</f>
        <v>19</v>
      </c>
      <c r="BA18" s="12">
        <v>18</v>
      </c>
      <c r="BB18" s="12">
        <v>5</v>
      </c>
      <c r="BC18" s="12">
        <v>2</v>
      </c>
      <c r="BD18" s="4"/>
      <c r="BF18" s="2">
        <f t="shared" ca="1" si="1"/>
        <v>2.6374319665214196E-2</v>
      </c>
      <c r="BG18" s="12">
        <f t="shared" ca="1" si="2"/>
        <v>84</v>
      </c>
      <c r="BI18" s="4">
        <v>18</v>
      </c>
      <c r="BJ18" s="12">
        <v>4</v>
      </c>
      <c r="BK18" s="12">
        <v>1</v>
      </c>
      <c r="BL18" s="12">
        <v>3</v>
      </c>
    </row>
    <row r="19" spans="1:65" ht="48.95" customHeight="1" x14ac:dyDescent="0.25">
      <c r="A19" s="57"/>
      <c r="B19" s="59"/>
      <c r="C19" s="21"/>
      <c r="D19" s="24">
        <f ca="1">AQ11</f>
        <v>3</v>
      </c>
      <c r="E19" s="8"/>
      <c r="F19" s="61"/>
      <c r="G19" s="59"/>
      <c r="H19" s="21"/>
      <c r="I19" s="24">
        <f ca="1">AU11</f>
        <v>3</v>
      </c>
      <c r="J19" s="8"/>
      <c r="K19" s="61"/>
      <c r="L19" s="11"/>
      <c r="M19" s="84"/>
      <c r="N19" s="18"/>
      <c r="O19" s="8"/>
      <c r="P19" s="8"/>
      <c r="Q19" s="77"/>
      <c r="R19" s="11"/>
      <c r="S19" s="79"/>
      <c r="T19" s="9"/>
      <c r="U19" s="19"/>
      <c r="V19" s="19"/>
      <c r="W19" s="77"/>
      <c r="X19" s="11"/>
      <c r="Y19" s="77"/>
      <c r="Z19" s="11"/>
      <c r="AA19" s="10"/>
      <c r="AB19" s="81"/>
      <c r="AE19" s="82"/>
      <c r="AF19" s="73"/>
      <c r="AG19" s="35">
        <f ca="1">AQ11</f>
        <v>3</v>
      </c>
      <c r="AH19" s="74"/>
      <c r="AI19" s="73"/>
      <c r="AJ19" s="35">
        <f ca="1">AU11</f>
        <v>3</v>
      </c>
      <c r="AK19" s="74"/>
      <c r="AL19" s="73"/>
      <c r="AM19" s="35">
        <f ca="1">AG19</f>
        <v>3</v>
      </c>
      <c r="AN19" s="12"/>
      <c r="AP19" s="4"/>
      <c r="AQ19" s="4"/>
      <c r="AR19" s="4"/>
      <c r="AS19" s="4"/>
      <c r="AT19" s="4"/>
      <c r="AU19" s="4"/>
      <c r="AV19" s="4"/>
      <c r="AX19" s="2">
        <f t="shared" ca="1" si="3"/>
        <v>0.58756032525402346</v>
      </c>
      <c r="AY19" s="12">
        <f t="shared" ca="1" si="12"/>
        <v>18</v>
      </c>
      <c r="BA19" s="12">
        <v>19</v>
      </c>
      <c r="BB19" s="12">
        <v>5</v>
      </c>
      <c r="BC19" s="12">
        <v>3</v>
      </c>
      <c r="BD19" s="4"/>
      <c r="BF19" s="2">
        <f t="shared" ca="1" si="1"/>
        <v>0.46612897102902906</v>
      </c>
      <c r="BG19" s="12">
        <f t="shared" ca="1" si="2"/>
        <v>42</v>
      </c>
      <c r="BI19" s="4">
        <v>19</v>
      </c>
      <c r="BJ19" s="12">
        <v>4</v>
      </c>
      <c r="BK19" s="12">
        <v>2</v>
      </c>
      <c r="BL19" s="12">
        <v>0</v>
      </c>
    </row>
    <row r="20" spans="1:65" ht="48.95" customHeight="1" x14ac:dyDescent="0.55000000000000004">
      <c r="A20" s="56" t="s">
        <v>10</v>
      </c>
      <c r="B20" s="58">
        <f ca="1">AP12</f>
        <v>2</v>
      </c>
      <c r="C20" s="20"/>
      <c r="D20" s="23">
        <f ca="1">AR12</f>
        <v>0</v>
      </c>
      <c r="E20" s="22"/>
      <c r="F20" s="60" t="s">
        <v>30</v>
      </c>
      <c r="G20" s="58">
        <f ca="1">AT12</f>
        <v>1</v>
      </c>
      <c r="H20" s="20"/>
      <c r="I20" s="23">
        <f ca="1">AV12</f>
        <v>1</v>
      </c>
      <c r="J20" s="16"/>
      <c r="K20" s="60" t="s">
        <v>0</v>
      </c>
      <c r="L20" s="7"/>
      <c r="M20" s="83"/>
      <c r="N20" s="15"/>
      <c r="O20" s="16"/>
      <c r="P20" s="16"/>
      <c r="Q20" s="76"/>
      <c r="R20" s="7"/>
      <c r="S20" s="78"/>
      <c r="T20" s="6"/>
      <c r="U20" s="17"/>
      <c r="V20" s="17"/>
      <c r="W20" s="76"/>
      <c r="X20" s="7"/>
      <c r="Y20" s="76"/>
      <c r="Z20" s="7"/>
      <c r="AA20" s="16"/>
      <c r="AB20" s="80"/>
      <c r="AE20" s="82" t="s">
        <v>27</v>
      </c>
      <c r="AF20" s="73">
        <f ca="1">AP12</f>
        <v>2</v>
      </c>
      <c r="AG20" s="34">
        <f ca="1">AR12</f>
        <v>0</v>
      </c>
      <c r="AH20" s="74" t="s">
        <v>30</v>
      </c>
      <c r="AI20" s="73">
        <f ca="1">AT12</f>
        <v>1</v>
      </c>
      <c r="AJ20" s="34">
        <f ca="1">AV12</f>
        <v>1</v>
      </c>
      <c r="AK20" s="74" t="s">
        <v>17</v>
      </c>
      <c r="AL20" s="73">
        <f ca="1">AF20-AI20+QUOTIENT((AG20-AJ20),AM21)</f>
        <v>1</v>
      </c>
      <c r="AM20" s="34">
        <f ca="1">MOD((AG20-AJ20),AM21)</f>
        <v>1</v>
      </c>
      <c r="AN20" s="12"/>
      <c r="AP20" s="4"/>
      <c r="AQ20" s="4"/>
      <c r="AR20" s="4"/>
      <c r="AS20" s="4"/>
      <c r="AT20" s="4"/>
      <c r="AU20" s="4"/>
      <c r="AV20" s="4"/>
      <c r="AX20" s="2">
        <f t="shared" ca="1" si="3"/>
        <v>0.28311992693467469</v>
      </c>
      <c r="AY20" s="12">
        <f t="shared" ca="1" si="12"/>
        <v>24</v>
      </c>
      <c r="BA20" s="12">
        <v>20</v>
      </c>
      <c r="BB20" s="12">
        <v>5</v>
      </c>
      <c r="BC20" s="12">
        <v>4</v>
      </c>
      <c r="BD20" s="4"/>
      <c r="BF20" s="2">
        <f t="shared" ca="1" si="1"/>
        <v>0.24246349934972888</v>
      </c>
      <c r="BG20" s="12">
        <f t="shared" ca="1" si="2"/>
        <v>67</v>
      </c>
      <c r="BI20" s="4">
        <v>20</v>
      </c>
      <c r="BJ20" s="12">
        <v>4</v>
      </c>
      <c r="BK20" s="12">
        <v>2</v>
      </c>
      <c r="BL20" s="12">
        <v>1</v>
      </c>
    </row>
    <row r="21" spans="1:65" ht="48.95" customHeight="1" x14ac:dyDescent="0.25">
      <c r="A21" s="57"/>
      <c r="B21" s="59"/>
      <c r="C21" s="21"/>
      <c r="D21" s="24">
        <f ca="1">AQ12</f>
        <v>2</v>
      </c>
      <c r="E21" s="8"/>
      <c r="F21" s="61"/>
      <c r="G21" s="59"/>
      <c r="H21" s="21"/>
      <c r="I21" s="24">
        <f ca="1">AU12</f>
        <v>2</v>
      </c>
      <c r="J21" s="8"/>
      <c r="K21" s="61"/>
      <c r="L21" s="11"/>
      <c r="M21" s="84"/>
      <c r="N21" s="18"/>
      <c r="O21" s="8"/>
      <c r="P21" s="8"/>
      <c r="Q21" s="77"/>
      <c r="R21" s="11"/>
      <c r="S21" s="79"/>
      <c r="T21" s="9"/>
      <c r="U21" s="19"/>
      <c r="V21" s="19"/>
      <c r="W21" s="77"/>
      <c r="X21" s="11"/>
      <c r="Y21" s="77"/>
      <c r="Z21" s="11"/>
      <c r="AA21" s="10"/>
      <c r="AB21" s="81"/>
      <c r="AE21" s="82"/>
      <c r="AF21" s="73"/>
      <c r="AG21" s="35">
        <f ca="1">AQ12</f>
        <v>2</v>
      </c>
      <c r="AH21" s="74"/>
      <c r="AI21" s="73"/>
      <c r="AJ21" s="35">
        <f ca="1">AU12</f>
        <v>2</v>
      </c>
      <c r="AK21" s="74"/>
      <c r="AL21" s="73"/>
      <c r="AM21" s="35">
        <f ca="1">AG21</f>
        <v>2</v>
      </c>
      <c r="AN21" s="12"/>
      <c r="AP21" s="4"/>
      <c r="AQ21" s="4"/>
      <c r="AR21" s="4"/>
      <c r="AS21" s="4"/>
      <c r="AT21" s="4"/>
      <c r="AU21" s="4"/>
      <c r="AV21" s="4"/>
      <c r="AX21" s="2">
        <f t="shared" ca="1" si="3"/>
        <v>0.81357479939583177</v>
      </c>
      <c r="AY21" s="12">
        <f t="shared" ca="1" si="12"/>
        <v>9</v>
      </c>
      <c r="BA21" s="12">
        <v>21</v>
      </c>
      <c r="BB21" s="12">
        <v>5</v>
      </c>
      <c r="BC21" s="12">
        <v>5</v>
      </c>
      <c r="BD21" s="4"/>
      <c r="BF21" s="2">
        <f t="shared" ca="1" si="1"/>
        <v>0.49523747104670635</v>
      </c>
      <c r="BG21" s="12">
        <f t="shared" ca="1" si="2"/>
        <v>39</v>
      </c>
      <c r="BI21" s="4">
        <v>21</v>
      </c>
      <c r="BJ21" s="12">
        <v>4</v>
      </c>
      <c r="BK21" s="12">
        <v>2</v>
      </c>
      <c r="BL21" s="12">
        <v>2</v>
      </c>
    </row>
    <row r="22" spans="1:65" ht="48.95" customHeight="1" x14ac:dyDescent="0.55000000000000004">
      <c r="A22" s="56" t="s">
        <v>11</v>
      </c>
      <c r="B22" s="58">
        <f ca="1">AP13</f>
        <v>4</v>
      </c>
      <c r="C22" s="20"/>
      <c r="D22" s="23">
        <f ca="1">AR13</f>
        <v>3</v>
      </c>
      <c r="E22" s="22"/>
      <c r="F22" s="60" t="s">
        <v>30</v>
      </c>
      <c r="G22" s="58">
        <f ca="1">AT13</f>
        <v>1</v>
      </c>
      <c r="H22" s="20"/>
      <c r="I22" s="23">
        <f ca="1">AV13</f>
        <v>0</v>
      </c>
      <c r="J22" s="16"/>
      <c r="K22" s="60" t="s">
        <v>0</v>
      </c>
      <c r="L22" s="7"/>
      <c r="M22" s="83"/>
      <c r="N22" s="15"/>
      <c r="O22" s="16"/>
      <c r="P22" s="16"/>
      <c r="Q22" s="76"/>
      <c r="R22" s="7"/>
      <c r="S22" s="78"/>
      <c r="T22" s="6"/>
      <c r="U22" s="17"/>
      <c r="V22" s="17"/>
      <c r="W22" s="76"/>
      <c r="X22" s="7"/>
      <c r="Y22" s="76"/>
      <c r="Z22" s="7"/>
      <c r="AA22" s="16"/>
      <c r="AB22" s="80"/>
      <c r="AE22" s="82" t="s">
        <v>28</v>
      </c>
      <c r="AF22" s="73">
        <f ca="1">AP13</f>
        <v>4</v>
      </c>
      <c r="AG22" s="34">
        <f ca="1">AR13</f>
        <v>3</v>
      </c>
      <c r="AH22" s="74" t="s">
        <v>30</v>
      </c>
      <c r="AI22" s="73">
        <f ca="1">AT13</f>
        <v>1</v>
      </c>
      <c r="AJ22" s="34">
        <f ca="1">AV13</f>
        <v>0</v>
      </c>
      <c r="AK22" s="74" t="s">
        <v>17</v>
      </c>
      <c r="AL22" s="73">
        <f ca="1">AF22-AI22+QUOTIENT((AG22-AJ22),AM23)</f>
        <v>3</v>
      </c>
      <c r="AM22" s="34">
        <f ca="1">MOD((AG22-AJ22),AM23)</f>
        <v>3</v>
      </c>
      <c r="AN22" s="12"/>
      <c r="AP22" s="4"/>
      <c r="AQ22" s="4"/>
      <c r="AR22" s="4"/>
      <c r="AS22" s="4"/>
      <c r="AT22" s="4"/>
      <c r="AU22" s="4"/>
      <c r="AV22" s="4"/>
      <c r="AX22" s="2">
        <f t="shared" ca="1" si="3"/>
        <v>0.10885827281608573</v>
      </c>
      <c r="AY22" s="12">
        <f t="shared" ca="1" si="12"/>
        <v>27</v>
      </c>
      <c r="BA22" s="12">
        <v>22</v>
      </c>
      <c r="BB22" s="12">
        <v>6</v>
      </c>
      <c r="BC22" s="12">
        <v>0</v>
      </c>
      <c r="BD22" s="4"/>
      <c r="BF22" s="2">
        <f t="shared" ca="1" si="1"/>
        <v>0.81196709366891118</v>
      </c>
      <c r="BG22" s="12">
        <f t="shared" ca="1" si="2"/>
        <v>16</v>
      </c>
      <c r="BI22" s="4">
        <v>22</v>
      </c>
      <c r="BJ22" s="12">
        <v>4</v>
      </c>
      <c r="BK22" s="12">
        <v>2</v>
      </c>
      <c r="BL22" s="12">
        <v>3</v>
      </c>
    </row>
    <row r="23" spans="1:65" ht="48.95" customHeight="1" x14ac:dyDescent="0.25">
      <c r="A23" s="57"/>
      <c r="B23" s="59"/>
      <c r="C23" s="21"/>
      <c r="D23" s="24">
        <f ca="1">AQ13</f>
        <v>6</v>
      </c>
      <c r="E23" s="8"/>
      <c r="F23" s="61"/>
      <c r="G23" s="59"/>
      <c r="H23" s="21"/>
      <c r="I23" s="24">
        <f ca="1">AU13</f>
        <v>6</v>
      </c>
      <c r="J23" s="8"/>
      <c r="K23" s="61"/>
      <c r="L23" s="11"/>
      <c r="M23" s="84"/>
      <c r="N23" s="18"/>
      <c r="O23" s="8"/>
      <c r="P23" s="8"/>
      <c r="Q23" s="77"/>
      <c r="R23" s="11"/>
      <c r="S23" s="79"/>
      <c r="T23" s="9"/>
      <c r="U23" s="19"/>
      <c r="V23" s="19"/>
      <c r="W23" s="77"/>
      <c r="X23" s="11"/>
      <c r="Y23" s="77"/>
      <c r="Z23" s="11"/>
      <c r="AA23" s="10"/>
      <c r="AB23" s="81"/>
      <c r="AE23" s="82"/>
      <c r="AF23" s="73"/>
      <c r="AG23" s="35">
        <f ca="1">AQ13</f>
        <v>6</v>
      </c>
      <c r="AH23" s="74"/>
      <c r="AI23" s="73"/>
      <c r="AJ23" s="35">
        <f ca="1">AU13</f>
        <v>6</v>
      </c>
      <c r="AK23" s="74"/>
      <c r="AL23" s="73"/>
      <c r="AM23" s="35">
        <f ca="1">AG23</f>
        <v>6</v>
      </c>
      <c r="AN23" s="12"/>
      <c r="AP23" s="4"/>
      <c r="AQ23" s="4"/>
      <c r="AR23" s="4"/>
      <c r="AS23" s="4"/>
      <c r="AT23" s="4"/>
      <c r="AU23" s="4"/>
      <c r="AV23" s="4"/>
      <c r="AX23" s="2">
        <f t="shared" ca="1" si="3"/>
        <v>0.88106747051729861</v>
      </c>
      <c r="AY23" s="12">
        <f t="shared" ca="1" si="12"/>
        <v>6</v>
      </c>
      <c r="BA23" s="12">
        <v>23</v>
      </c>
      <c r="BB23" s="12">
        <v>6</v>
      </c>
      <c r="BC23" s="12">
        <v>1</v>
      </c>
      <c r="BD23" s="4"/>
      <c r="BF23" s="2">
        <f t="shared" ca="1" si="1"/>
        <v>0.38471218411952357</v>
      </c>
      <c r="BG23" s="12">
        <f t="shared" ca="1" si="2"/>
        <v>58</v>
      </c>
      <c r="BI23" s="4">
        <v>23</v>
      </c>
      <c r="BJ23" s="12">
        <v>4</v>
      </c>
      <c r="BK23" s="12">
        <v>3</v>
      </c>
      <c r="BL23" s="12">
        <v>0</v>
      </c>
    </row>
    <row r="24" spans="1:65" ht="48" customHeight="1" thickBot="1" x14ac:dyDescent="0.3">
      <c r="B24" s="75" t="str">
        <f t="shared" ref="B24:B25" si="13">B1</f>
        <v>同分母分数のひき算 帯分数・真分数・整数 オールミックス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94">
        <f>Z1</f>
        <v>1</v>
      </c>
      <c r="AA24" s="94"/>
      <c r="AB24" s="95"/>
      <c r="AE24" s="37"/>
      <c r="AI24" s="37"/>
      <c r="AX24" s="2">
        <f t="shared" ca="1" si="3"/>
        <v>0.44034470032164685</v>
      </c>
      <c r="AY24" s="12">
        <f t="shared" ca="1" si="12"/>
        <v>20</v>
      </c>
      <c r="AZ24" s="3"/>
      <c r="BA24" s="12">
        <v>24</v>
      </c>
      <c r="BB24" s="12">
        <v>6</v>
      </c>
      <c r="BC24" s="12">
        <v>2</v>
      </c>
      <c r="BD24" s="4"/>
      <c r="BF24" s="2">
        <f t="shared" ca="1" si="1"/>
        <v>0.93051714759272319</v>
      </c>
      <c r="BG24" s="12">
        <f t="shared" ca="1" si="2"/>
        <v>7</v>
      </c>
      <c r="BH24" s="3"/>
      <c r="BI24" s="4">
        <v>24</v>
      </c>
      <c r="BJ24" s="12">
        <v>4</v>
      </c>
      <c r="BK24" s="12">
        <v>3</v>
      </c>
      <c r="BL24" s="12">
        <v>1</v>
      </c>
    </row>
    <row r="25" spans="1:65" ht="45.95" customHeight="1" thickBot="1" x14ac:dyDescent="0.3">
      <c r="B25" s="62" t="str">
        <f t="shared" si="13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66"/>
      <c r="J25" s="66"/>
      <c r="K25" s="66"/>
      <c r="L25" s="67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8"/>
      <c r="AB25" s="50"/>
      <c r="AF25" s="38" t="s">
        <v>14</v>
      </c>
      <c r="AI25" s="37" t="s">
        <v>15</v>
      </c>
      <c r="AJ25" s="37" t="s">
        <v>29</v>
      </c>
      <c r="AK25" s="37"/>
      <c r="AX25" s="2">
        <f t="shared" ca="1" si="3"/>
        <v>0.10522210835776835</v>
      </c>
      <c r="AY25" s="12">
        <f t="shared" ca="1" si="12"/>
        <v>28</v>
      </c>
      <c r="BA25" s="12">
        <v>25</v>
      </c>
      <c r="BB25" s="12">
        <v>6</v>
      </c>
      <c r="BC25" s="12">
        <v>3</v>
      </c>
      <c r="BD25" s="4"/>
      <c r="BF25" s="2">
        <f t="shared" ca="1" si="1"/>
        <v>0.61331831086290145</v>
      </c>
      <c r="BG25" s="12">
        <f t="shared" ca="1" si="2"/>
        <v>29</v>
      </c>
      <c r="BI25" s="4">
        <v>25</v>
      </c>
      <c r="BJ25" s="12">
        <v>4</v>
      </c>
      <c r="BK25" s="12">
        <v>3</v>
      </c>
      <c r="BL25" s="12">
        <v>2</v>
      </c>
    </row>
    <row r="26" spans="1:65" ht="20.100000000000001" customHeight="1" x14ac:dyDescent="0.25">
      <c r="AB26" s="9"/>
      <c r="AX26" s="2">
        <f t="shared" ca="1" si="3"/>
        <v>0.69721036655111435</v>
      </c>
      <c r="AY26" s="12">
        <f t="shared" ca="1" si="12"/>
        <v>14</v>
      </c>
      <c r="BA26" s="12">
        <v>26</v>
      </c>
      <c r="BB26" s="12">
        <v>6</v>
      </c>
      <c r="BC26" s="12">
        <v>4</v>
      </c>
      <c r="BD26" s="4"/>
      <c r="BF26" s="2">
        <f t="shared" ca="1" si="1"/>
        <v>0.49686765145394718</v>
      </c>
      <c r="BG26" s="12">
        <f t="shared" ca="1" si="2"/>
        <v>37</v>
      </c>
      <c r="BI26" s="4">
        <v>26</v>
      </c>
      <c r="BJ26" s="12">
        <v>4</v>
      </c>
      <c r="BK26" s="12">
        <v>3</v>
      </c>
      <c r="BL26" s="12">
        <v>3</v>
      </c>
    </row>
    <row r="27" spans="1:65" ht="48.95" customHeight="1" x14ac:dyDescent="0.55000000000000004">
      <c r="A27" s="69" t="str">
        <f t="shared" ref="A27:K28" si="14">A4</f>
        <v>(1)</v>
      </c>
      <c r="B27" s="58">
        <f t="shared" ca="1" si="14"/>
        <v>4</v>
      </c>
      <c r="C27" s="20"/>
      <c r="D27" s="23">
        <f t="shared" ca="1" si="14"/>
        <v>3</v>
      </c>
      <c r="E27" s="22">
        <f t="shared" si="14"/>
        <v>0</v>
      </c>
      <c r="F27" s="60" t="str">
        <f t="shared" si="14"/>
        <v>－</v>
      </c>
      <c r="G27" s="58">
        <f t="shared" ca="1" si="14"/>
        <v>0</v>
      </c>
      <c r="H27" s="20"/>
      <c r="I27" s="23">
        <f t="shared" ca="1" si="14"/>
        <v>2</v>
      </c>
      <c r="J27" s="16"/>
      <c r="K27" s="71" t="str">
        <f t="shared" si="14"/>
        <v>＝</v>
      </c>
      <c r="L27" s="28"/>
      <c r="M27" s="52">
        <f ca="1">IF(AN27="B",B27-1,B27-G27)</f>
        <v>4</v>
      </c>
      <c r="N27" s="29"/>
      <c r="O27" s="27">
        <f ca="1">IF(AN27="B",D27+D28,D27-I27)</f>
        <v>1</v>
      </c>
      <c r="P27" s="30"/>
      <c r="Q27" s="54" t="str">
        <f ca="1">IF(AN27="B","－","")</f>
        <v/>
      </c>
      <c r="R27" s="28"/>
      <c r="S27" s="52" t="str">
        <f ca="1">IF(AN27="B",G27,"")</f>
        <v/>
      </c>
      <c r="T27" s="6"/>
      <c r="U27" s="27" t="str">
        <f ca="1">IF(AN27="B",I27,"")</f>
        <v/>
      </c>
      <c r="V27" s="31"/>
      <c r="W27" s="54" t="str">
        <f ca="1">IF(AN27="B","＝","")</f>
        <v/>
      </c>
      <c r="X27" s="28"/>
      <c r="Y27" s="52" t="str">
        <f ca="1">IF(AN27="B",M27-S27,"")</f>
        <v/>
      </c>
      <c r="Z27" s="28"/>
      <c r="AA27" s="27" t="str">
        <f ca="1">IF(AN27="B",O27-U27,"")</f>
        <v/>
      </c>
      <c r="AB27" s="48"/>
      <c r="AE27" s="12" t="s">
        <v>19</v>
      </c>
      <c r="AF27" s="12">
        <f ca="1">B27-G27</f>
        <v>4</v>
      </c>
      <c r="AG27" s="39" t="str">
        <f ca="1">IF(AF27=0,"B","A")</f>
        <v>A</v>
      </c>
      <c r="AI27" s="12">
        <f ca="1">D28</f>
        <v>6</v>
      </c>
      <c r="AJ27" s="12">
        <f ca="1">D27-I27</f>
        <v>1</v>
      </c>
      <c r="AK27" s="4"/>
      <c r="AL27" s="40" t="str">
        <f ca="1">IF(AJ27&gt;0,"A",IF(AJ27&lt;0,"B","C"))</f>
        <v>A</v>
      </c>
      <c r="AM27" s="12" t="str">
        <f ca="1">AG27&amp;AL27</f>
        <v>AA</v>
      </c>
      <c r="AN27" s="41" t="str">
        <f ca="1">IF(AM27="AA","A",IF(AM27="AB","B",IF(AM27="AC","C",IF(AM27="BA","D",IF(AM27="BB","E","F")))))</f>
        <v>A</v>
      </c>
      <c r="AX27" s="2">
        <f t="shared" ca="1" si="3"/>
        <v>0.14613948855671111</v>
      </c>
      <c r="AY27" s="12">
        <f t="shared" ca="1" si="12"/>
        <v>26</v>
      </c>
      <c r="BA27" s="12">
        <v>27</v>
      </c>
      <c r="BB27" s="12">
        <v>6</v>
      </c>
      <c r="BC27" s="12">
        <v>5</v>
      </c>
      <c r="BD27" s="4"/>
      <c r="BF27" s="2">
        <f t="shared" ca="1" si="1"/>
        <v>0.1332611990382071</v>
      </c>
      <c r="BG27" s="12">
        <f t="shared" ca="1" si="2"/>
        <v>73</v>
      </c>
      <c r="BI27" s="4">
        <v>27</v>
      </c>
      <c r="BJ27" s="12">
        <v>5</v>
      </c>
      <c r="BK27" s="12">
        <v>0</v>
      </c>
      <c r="BL27" s="12">
        <v>1</v>
      </c>
    </row>
    <row r="28" spans="1:65" ht="48.95" customHeight="1" x14ac:dyDescent="0.25">
      <c r="A28" s="70"/>
      <c r="B28" s="59"/>
      <c r="C28" s="21"/>
      <c r="D28" s="24">
        <f t="shared" ca="1" si="14"/>
        <v>6</v>
      </c>
      <c r="E28" s="8">
        <f t="shared" si="14"/>
        <v>0</v>
      </c>
      <c r="F28" s="61"/>
      <c r="G28" s="59"/>
      <c r="H28" s="21"/>
      <c r="I28" s="24">
        <f ca="1">I5</f>
        <v>6</v>
      </c>
      <c r="J28" s="8"/>
      <c r="K28" s="72"/>
      <c r="L28" s="32"/>
      <c r="M28" s="53"/>
      <c r="N28" s="42"/>
      <c r="O28" s="44">
        <f ca="1">D28</f>
        <v>6</v>
      </c>
      <c r="P28" s="43"/>
      <c r="Q28" s="55"/>
      <c r="R28" s="32"/>
      <c r="S28" s="53"/>
      <c r="T28" s="9"/>
      <c r="U28" s="44" t="str">
        <f ca="1">IF(AN27="B",I28,"")</f>
        <v/>
      </c>
      <c r="V28" s="33"/>
      <c r="W28" s="55"/>
      <c r="X28" s="32"/>
      <c r="Y28" s="53"/>
      <c r="Z28" s="32"/>
      <c r="AA28" s="44" t="str">
        <f ca="1">IF(AN27="B",D28,"")</f>
        <v/>
      </c>
      <c r="AB28" s="49"/>
      <c r="AE28" s="4"/>
      <c r="AF28" s="12"/>
      <c r="AI28" s="12"/>
      <c r="AJ28" s="12"/>
      <c r="AK28" s="4"/>
      <c r="AL28" s="12"/>
      <c r="AM28" s="12"/>
      <c r="AX28" s="2">
        <f t="shared" ca="1" si="3"/>
        <v>0.15136546581795429</v>
      </c>
      <c r="AY28" s="12">
        <f t="shared" ca="1" si="12"/>
        <v>25</v>
      </c>
      <c r="BA28" s="12">
        <v>28</v>
      </c>
      <c r="BB28" s="12">
        <v>6</v>
      </c>
      <c r="BC28" s="12">
        <v>6</v>
      </c>
      <c r="BD28" s="4"/>
      <c r="BF28" s="2">
        <f t="shared" ca="1" si="1"/>
        <v>0.89512241533970727</v>
      </c>
      <c r="BG28" s="12">
        <f t="shared" ca="1" si="2"/>
        <v>11</v>
      </c>
      <c r="BI28" s="4">
        <v>28</v>
      </c>
      <c r="BJ28" s="12">
        <v>5</v>
      </c>
      <c r="BK28" s="12">
        <v>0</v>
      </c>
      <c r="BL28" s="12">
        <v>2</v>
      </c>
    </row>
    <row r="29" spans="1:65" ht="48.95" customHeight="1" x14ac:dyDescent="0.55000000000000004">
      <c r="A29" s="56" t="str">
        <f t="shared" ref="A29:K30" si="15">A6</f>
        <v>(2)</v>
      </c>
      <c r="B29" s="58">
        <f t="shared" ca="1" si="15"/>
        <v>5</v>
      </c>
      <c r="C29" s="20"/>
      <c r="D29" s="23">
        <f t="shared" ca="1" si="15"/>
        <v>3</v>
      </c>
      <c r="E29" s="22">
        <f t="shared" si="15"/>
        <v>0</v>
      </c>
      <c r="F29" s="60" t="str">
        <f t="shared" si="15"/>
        <v>－</v>
      </c>
      <c r="G29" s="58">
        <f t="shared" ca="1" si="15"/>
        <v>1</v>
      </c>
      <c r="H29" s="20"/>
      <c r="I29" s="23">
        <f t="shared" ca="1" si="15"/>
        <v>1</v>
      </c>
      <c r="J29" s="25"/>
      <c r="K29" s="60" t="str">
        <f t="shared" si="15"/>
        <v>＝</v>
      </c>
      <c r="L29" s="7"/>
      <c r="M29" s="52">
        <f ca="1">IF(AN29="B",B29-1,B29-G29)</f>
        <v>4</v>
      </c>
      <c r="N29" s="29"/>
      <c r="O29" s="27">
        <f ca="1">IF(AN29="B",D29+D30,D29-I29)</f>
        <v>2</v>
      </c>
      <c r="P29" s="30"/>
      <c r="Q29" s="54" t="str">
        <f ca="1">IF(AN29="B","－","")</f>
        <v/>
      </c>
      <c r="R29" s="28"/>
      <c r="S29" s="52" t="str">
        <f ca="1">IF(AN29="B",G29,"")</f>
        <v/>
      </c>
      <c r="T29" s="6"/>
      <c r="U29" s="27" t="str">
        <f ca="1">IF(AN29="B",I29,"")</f>
        <v/>
      </c>
      <c r="V29" s="31"/>
      <c r="W29" s="54" t="str">
        <f ca="1">IF(AN29="B","＝","")</f>
        <v/>
      </c>
      <c r="X29" s="28"/>
      <c r="Y29" s="52" t="str">
        <f ca="1">IF(AN29="B",M29-S29,"")</f>
        <v/>
      </c>
      <c r="Z29" s="28"/>
      <c r="AA29" s="27" t="str">
        <f ca="1">IF(AN29="B",O29-U29,"")</f>
        <v/>
      </c>
      <c r="AB29" s="48" t="e">
        <f ca="1">MOD(W29,W30)</f>
        <v>#VALUE!</v>
      </c>
      <c r="AE29" s="12" t="s">
        <v>20</v>
      </c>
      <c r="AF29" s="12">
        <f ca="1">B29-G29</f>
        <v>4</v>
      </c>
      <c r="AG29" s="39" t="str">
        <f ca="1">IF(AF29=0,"B","A")</f>
        <v>A</v>
      </c>
      <c r="AI29" s="12">
        <f ca="1">D30</f>
        <v>6</v>
      </c>
      <c r="AJ29" s="12">
        <f ca="1">D29-I29</f>
        <v>2</v>
      </c>
      <c r="AK29" s="4"/>
      <c r="AL29" s="40" t="str">
        <f ca="1">IF(AJ29&gt;0,"A",IF(AJ29&lt;0,"B","C"))</f>
        <v>A</v>
      </c>
      <c r="AM29" s="12" t="str">
        <f ca="1">AG29&amp;AL29</f>
        <v>AA</v>
      </c>
      <c r="AN29" s="41" t="str">
        <f ca="1">IF(AM29="AA","A",IF(AM29="AB","B",IF(AM29="AC","C",IF(AM29="BA","D",IF(AM29="BB","E","F")))))</f>
        <v>A</v>
      </c>
      <c r="AX29" s="2"/>
      <c r="AY29" s="12"/>
      <c r="BA29" s="12"/>
      <c r="BB29" s="47"/>
      <c r="BC29" s="12"/>
      <c r="BD29" s="4"/>
      <c r="BF29" s="2">
        <f t="shared" ca="1" si="1"/>
        <v>0.95487090047250545</v>
      </c>
      <c r="BG29" s="12">
        <f t="shared" ca="1" si="2"/>
        <v>5</v>
      </c>
      <c r="BI29" s="4">
        <v>29</v>
      </c>
      <c r="BJ29" s="12">
        <v>5</v>
      </c>
      <c r="BK29" s="12">
        <v>0</v>
      </c>
      <c r="BL29" s="12">
        <v>3</v>
      </c>
    </row>
    <row r="30" spans="1:65" ht="48.95" customHeight="1" x14ac:dyDescent="0.25">
      <c r="A30" s="57"/>
      <c r="B30" s="59"/>
      <c r="C30" s="21"/>
      <c r="D30" s="24">
        <f t="shared" ca="1" si="15"/>
        <v>6</v>
      </c>
      <c r="E30" s="8">
        <f t="shared" si="15"/>
        <v>0</v>
      </c>
      <c r="F30" s="61"/>
      <c r="G30" s="59"/>
      <c r="H30" s="21"/>
      <c r="I30" s="24">
        <f t="shared" ca="1" si="15"/>
        <v>6</v>
      </c>
      <c r="J30" s="26"/>
      <c r="K30" s="61"/>
      <c r="L30" s="11"/>
      <c r="M30" s="53"/>
      <c r="N30" s="42"/>
      <c r="O30" s="44">
        <f ca="1">D30</f>
        <v>6</v>
      </c>
      <c r="P30" s="43"/>
      <c r="Q30" s="55"/>
      <c r="R30" s="32"/>
      <c r="S30" s="53"/>
      <c r="T30" s="9"/>
      <c r="U30" s="44" t="str">
        <f ca="1">IF(AN29="B",I30,"")</f>
        <v/>
      </c>
      <c r="V30" s="33"/>
      <c r="W30" s="55"/>
      <c r="X30" s="32"/>
      <c r="Y30" s="53"/>
      <c r="Z30" s="32"/>
      <c r="AA30" s="44" t="str">
        <f ca="1">IF(AN29="B",D30,"")</f>
        <v/>
      </c>
      <c r="AB30" s="49">
        <f ca="1">D30</f>
        <v>6</v>
      </c>
      <c r="AE30" s="4"/>
      <c r="AF30" s="12"/>
      <c r="AI30" s="12"/>
      <c r="AJ30" s="12"/>
      <c r="AK30" s="4"/>
      <c r="AL30" s="12"/>
      <c r="AM30" s="12"/>
      <c r="AX30" s="2"/>
      <c r="AY30" s="12"/>
      <c r="BA30" s="12"/>
      <c r="BB30" s="47"/>
      <c r="BC30" s="12"/>
      <c r="BD30" s="4"/>
      <c r="BF30" s="2">
        <f t="shared" ca="1" si="1"/>
        <v>0.93056348955224444</v>
      </c>
      <c r="BG30" s="12">
        <f t="shared" ca="1" si="2"/>
        <v>6</v>
      </c>
      <c r="BI30" s="4">
        <v>30</v>
      </c>
      <c r="BJ30" s="12">
        <v>5</v>
      </c>
      <c r="BK30" s="12">
        <v>0</v>
      </c>
      <c r="BL30" s="12">
        <v>4</v>
      </c>
    </row>
    <row r="31" spans="1:65" ht="48.95" customHeight="1" x14ac:dyDescent="0.55000000000000004">
      <c r="A31" s="56" t="str">
        <f t="shared" ref="A31:K32" si="16">A8</f>
        <v>(3)</v>
      </c>
      <c r="B31" s="58">
        <f t="shared" ca="1" si="16"/>
        <v>3</v>
      </c>
      <c r="C31" s="20"/>
      <c r="D31" s="23">
        <f t="shared" ca="1" si="16"/>
        <v>1</v>
      </c>
      <c r="E31" s="22">
        <f t="shared" si="16"/>
        <v>0</v>
      </c>
      <c r="F31" s="60" t="str">
        <f t="shared" si="16"/>
        <v>－</v>
      </c>
      <c r="G31" s="58">
        <f t="shared" ca="1" si="16"/>
        <v>1</v>
      </c>
      <c r="H31" s="20"/>
      <c r="I31" s="23">
        <f t="shared" ca="1" si="16"/>
        <v>3</v>
      </c>
      <c r="J31" s="25"/>
      <c r="K31" s="60" t="str">
        <f t="shared" si="16"/>
        <v>＝</v>
      </c>
      <c r="L31" s="7"/>
      <c r="M31" s="52">
        <f ca="1">IF(AN31="B",B31-1,B31-G31)</f>
        <v>2</v>
      </c>
      <c r="N31" s="29"/>
      <c r="O31" s="27">
        <f ca="1">IF(AN31="B",D31+D32,D31-I31)</f>
        <v>5</v>
      </c>
      <c r="P31" s="30"/>
      <c r="Q31" s="54" t="str">
        <f ca="1">IF(AN31="B","－","")</f>
        <v>－</v>
      </c>
      <c r="R31" s="28"/>
      <c r="S31" s="52">
        <f ca="1">IF(AN31="B",G31,"")</f>
        <v>1</v>
      </c>
      <c r="T31" s="6"/>
      <c r="U31" s="27">
        <f ca="1">IF(AN31="B",I31,"")</f>
        <v>3</v>
      </c>
      <c r="V31" s="31"/>
      <c r="W31" s="54" t="str">
        <f ca="1">IF(AN31="B","＝","")</f>
        <v>＝</v>
      </c>
      <c r="X31" s="28"/>
      <c r="Y31" s="52">
        <f ca="1">IF(AN31="B",M31-S31,"")</f>
        <v>1</v>
      </c>
      <c r="Z31" s="28"/>
      <c r="AA31" s="27">
        <f ca="1">IF(AN31="B",O31-U31,"")</f>
        <v>2</v>
      </c>
      <c r="AB31" s="48" t="e">
        <f ca="1">MOD(W31,W32)</f>
        <v>#VALUE!</v>
      </c>
      <c r="AE31" s="12" t="s">
        <v>21</v>
      </c>
      <c r="AF31" s="12">
        <f ca="1">B31-G31</f>
        <v>2</v>
      </c>
      <c r="AG31" s="39" t="str">
        <f ca="1">IF(AF31=0,"B","A")</f>
        <v>A</v>
      </c>
      <c r="AI31" s="12">
        <f ca="1">D32</f>
        <v>4</v>
      </c>
      <c r="AJ31" s="12">
        <f ca="1">D31-I31</f>
        <v>-2</v>
      </c>
      <c r="AK31" s="4"/>
      <c r="AL31" s="40" t="str">
        <f ca="1">IF(AJ31&gt;0,"A",IF(AJ31&lt;0,"B","C"))</f>
        <v>B</v>
      </c>
      <c r="AM31" s="12" t="str">
        <f ca="1">AG31&amp;AL31</f>
        <v>AB</v>
      </c>
      <c r="AN31" s="41" t="str">
        <f ca="1">IF(AM31="AA","A",IF(AM31="AB","B",IF(AM31="AC","C",IF(AM31="BA","D",IF(AM31="BB","E","F")))))</f>
        <v>B</v>
      </c>
      <c r="AX31" s="2"/>
      <c r="AY31" s="12"/>
      <c r="BA31" s="12"/>
      <c r="BB31" s="47"/>
      <c r="BC31" s="12"/>
      <c r="BD31" s="4"/>
      <c r="BF31" s="2">
        <f t="shared" ca="1" si="1"/>
        <v>0.5486780189149072</v>
      </c>
      <c r="BG31" s="12">
        <f t="shared" ca="1" si="2"/>
        <v>34</v>
      </c>
      <c r="BI31" s="4">
        <v>31</v>
      </c>
      <c r="BJ31" s="12">
        <v>5</v>
      </c>
      <c r="BK31" s="12">
        <v>1</v>
      </c>
      <c r="BL31" s="12">
        <v>0</v>
      </c>
      <c r="BM31" s="4"/>
    </row>
    <row r="32" spans="1:65" ht="48.95" customHeight="1" x14ac:dyDescent="0.25">
      <c r="A32" s="57"/>
      <c r="B32" s="59"/>
      <c r="C32" s="21"/>
      <c r="D32" s="24">
        <f t="shared" ca="1" si="16"/>
        <v>4</v>
      </c>
      <c r="E32" s="8">
        <f t="shared" si="16"/>
        <v>0</v>
      </c>
      <c r="F32" s="61"/>
      <c r="G32" s="59"/>
      <c r="H32" s="21"/>
      <c r="I32" s="24">
        <f t="shared" ca="1" si="16"/>
        <v>4</v>
      </c>
      <c r="J32" s="26"/>
      <c r="K32" s="61"/>
      <c r="L32" s="11"/>
      <c r="M32" s="53"/>
      <c r="N32" s="42"/>
      <c r="O32" s="44">
        <f ca="1">D32</f>
        <v>4</v>
      </c>
      <c r="P32" s="43"/>
      <c r="Q32" s="55"/>
      <c r="R32" s="32"/>
      <c r="S32" s="53"/>
      <c r="T32" s="9"/>
      <c r="U32" s="44">
        <f ca="1">IF(AN31="B",I32,"")</f>
        <v>4</v>
      </c>
      <c r="V32" s="33"/>
      <c r="W32" s="55"/>
      <c r="X32" s="32"/>
      <c r="Y32" s="53"/>
      <c r="Z32" s="32"/>
      <c r="AA32" s="44">
        <f ca="1">IF(AN31="B",D32,"")</f>
        <v>4</v>
      </c>
      <c r="AB32" s="49">
        <f ca="1">D32</f>
        <v>4</v>
      </c>
      <c r="AE32" s="4"/>
      <c r="AF32" s="12"/>
      <c r="AI32" s="12"/>
      <c r="AJ32" s="12"/>
      <c r="AK32" s="4"/>
      <c r="AL32" s="12"/>
      <c r="AM32" s="12"/>
      <c r="AX32" s="2"/>
      <c r="AY32" s="12"/>
      <c r="BA32" s="12"/>
      <c r="BB32" s="47"/>
      <c r="BC32" s="12"/>
      <c r="BD32" s="4"/>
      <c r="BF32" s="2">
        <f t="shared" ca="1" si="1"/>
        <v>0.64635889484847076</v>
      </c>
      <c r="BG32" s="12">
        <f t="shared" ca="1" si="2"/>
        <v>26</v>
      </c>
      <c r="BI32" s="4">
        <v>32</v>
      </c>
      <c r="BJ32" s="12">
        <v>5</v>
      </c>
      <c r="BK32" s="12">
        <v>1</v>
      </c>
      <c r="BL32" s="12">
        <v>1</v>
      </c>
      <c r="BM32" s="4"/>
    </row>
    <row r="33" spans="1:65" ht="48.95" customHeight="1" x14ac:dyDescent="0.55000000000000004">
      <c r="A33" s="56" t="str">
        <f t="shared" ref="A33:K34" si="17">A10</f>
        <v>(4)</v>
      </c>
      <c r="B33" s="58">
        <f t="shared" ca="1" si="17"/>
        <v>2</v>
      </c>
      <c r="C33" s="20"/>
      <c r="D33" s="23">
        <f t="shared" ca="1" si="17"/>
        <v>1</v>
      </c>
      <c r="E33" s="22">
        <f t="shared" si="17"/>
        <v>0</v>
      </c>
      <c r="F33" s="60" t="str">
        <f t="shared" si="17"/>
        <v>－</v>
      </c>
      <c r="G33" s="58">
        <f t="shared" ca="1" si="17"/>
        <v>0</v>
      </c>
      <c r="H33" s="20"/>
      <c r="I33" s="23">
        <f t="shared" ca="1" si="17"/>
        <v>5</v>
      </c>
      <c r="J33" s="25"/>
      <c r="K33" s="60" t="str">
        <f t="shared" si="17"/>
        <v>＝</v>
      </c>
      <c r="L33" s="7"/>
      <c r="M33" s="52">
        <f ca="1">IF(AN33="B",B33-1,B33-G33)</f>
        <v>1</v>
      </c>
      <c r="N33" s="29"/>
      <c r="O33" s="27">
        <f ca="1">IF(AN33="B",D33+D34,D33-I33)</f>
        <v>7</v>
      </c>
      <c r="P33" s="30"/>
      <c r="Q33" s="54" t="str">
        <f ca="1">IF(AN33="B","－","")</f>
        <v>－</v>
      </c>
      <c r="R33" s="28"/>
      <c r="S33" s="52">
        <f ca="1">IF(AN33="B",G33,"")</f>
        <v>0</v>
      </c>
      <c r="T33" s="6"/>
      <c r="U33" s="27">
        <f ca="1">IF(AN33="B",I33,"")</f>
        <v>5</v>
      </c>
      <c r="V33" s="31"/>
      <c r="W33" s="54" t="str">
        <f ca="1">IF(AN33="B","＝","")</f>
        <v>＝</v>
      </c>
      <c r="X33" s="28"/>
      <c r="Y33" s="52">
        <f ca="1">IF(AN33="B",M33-S33,"")</f>
        <v>1</v>
      </c>
      <c r="Z33" s="28"/>
      <c r="AA33" s="27">
        <f ca="1">IF(AN33="B",O33-U33,"")</f>
        <v>2</v>
      </c>
      <c r="AB33" s="48" t="e">
        <f ca="1">MOD(W33,W34)</f>
        <v>#VALUE!</v>
      </c>
      <c r="AE33" s="12" t="s">
        <v>22</v>
      </c>
      <c r="AF33" s="12">
        <f ca="1">B33-G33</f>
        <v>2</v>
      </c>
      <c r="AG33" s="39" t="str">
        <f ca="1">IF(AF33=0,"B","A")</f>
        <v>A</v>
      </c>
      <c r="AI33" s="12">
        <f ca="1">D34</f>
        <v>6</v>
      </c>
      <c r="AJ33" s="12">
        <f ca="1">D33-I33</f>
        <v>-4</v>
      </c>
      <c r="AK33" s="4"/>
      <c r="AL33" s="40" t="str">
        <f ca="1">IF(AJ33&gt;0,"A",IF(AJ33&lt;0,"B","C"))</f>
        <v>B</v>
      </c>
      <c r="AM33" s="12" t="str">
        <f ca="1">AG33&amp;AL33</f>
        <v>AB</v>
      </c>
      <c r="AN33" s="41" t="str">
        <f ca="1">IF(AM33="AA","A",IF(AM33="AB","B",IF(AM33="AC","C",IF(AM33="BA","D",IF(AM33="BB","E","F")))))</f>
        <v>B</v>
      </c>
      <c r="AX33" s="2"/>
      <c r="AY33" s="12"/>
      <c r="BA33" s="12"/>
      <c r="BB33" s="47"/>
      <c r="BC33" s="12"/>
      <c r="BD33" s="4"/>
      <c r="BF33" s="2">
        <f t="shared" ca="1" si="1"/>
        <v>0.4227490657181594</v>
      </c>
      <c r="BG33" s="12">
        <f t="shared" ca="1" si="2"/>
        <v>49</v>
      </c>
      <c r="BI33" s="4">
        <v>33</v>
      </c>
      <c r="BJ33" s="12">
        <v>5</v>
      </c>
      <c r="BK33" s="12">
        <v>1</v>
      </c>
      <c r="BL33" s="12">
        <v>2</v>
      </c>
      <c r="BM33" s="4"/>
    </row>
    <row r="34" spans="1:65" ht="48.95" customHeight="1" x14ac:dyDescent="0.25">
      <c r="A34" s="57"/>
      <c r="B34" s="59"/>
      <c r="C34" s="21"/>
      <c r="D34" s="24">
        <f t="shared" ca="1" si="17"/>
        <v>6</v>
      </c>
      <c r="E34" s="8">
        <f t="shared" si="17"/>
        <v>0</v>
      </c>
      <c r="F34" s="61"/>
      <c r="G34" s="59"/>
      <c r="H34" s="21"/>
      <c r="I34" s="24">
        <f t="shared" ca="1" si="17"/>
        <v>6</v>
      </c>
      <c r="J34" s="26"/>
      <c r="K34" s="61"/>
      <c r="L34" s="11"/>
      <c r="M34" s="53"/>
      <c r="N34" s="42"/>
      <c r="O34" s="44">
        <f ca="1">D34</f>
        <v>6</v>
      </c>
      <c r="P34" s="43"/>
      <c r="Q34" s="55"/>
      <c r="R34" s="32"/>
      <c r="S34" s="53"/>
      <c r="T34" s="9"/>
      <c r="U34" s="44">
        <f ca="1">IF(AN33="B",I34,"")</f>
        <v>6</v>
      </c>
      <c r="V34" s="33"/>
      <c r="W34" s="55"/>
      <c r="X34" s="32"/>
      <c r="Y34" s="53"/>
      <c r="Z34" s="32"/>
      <c r="AA34" s="44">
        <f ca="1">IF(AN33="B",D34,"")</f>
        <v>6</v>
      </c>
      <c r="AB34" s="49">
        <f ca="1">D34</f>
        <v>6</v>
      </c>
      <c r="AE34" s="4"/>
      <c r="AF34" s="12"/>
      <c r="AI34" s="12"/>
      <c r="AJ34" s="12"/>
      <c r="AK34" s="4"/>
      <c r="AL34" s="12"/>
      <c r="AM34" s="12"/>
      <c r="AX34" s="2"/>
      <c r="AY34" s="12"/>
      <c r="BA34" s="12"/>
      <c r="BB34" s="47"/>
      <c r="BC34" s="12"/>
      <c r="BD34" s="4"/>
      <c r="BF34" s="2">
        <f t="shared" ca="1" si="1"/>
        <v>0.42072946853611981</v>
      </c>
      <c r="BG34" s="12">
        <f t="shared" ca="1" si="2"/>
        <v>50</v>
      </c>
      <c r="BI34" s="4">
        <v>34</v>
      </c>
      <c r="BJ34" s="12">
        <v>5</v>
      </c>
      <c r="BK34" s="12">
        <v>1</v>
      </c>
      <c r="BL34" s="12">
        <v>3</v>
      </c>
      <c r="BM34" s="4"/>
    </row>
    <row r="35" spans="1:65" ht="48.95" customHeight="1" x14ac:dyDescent="0.55000000000000004">
      <c r="A35" s="56" t="str">
        <f t="shared" ref="A35:K36" si="18">A12</f>
        <v>(5)</v>
      </c>
      <c r="B35" s="58">
        <f t="shared" ca="1" si="18"/>
        <v>6</v>
      </c>
      <c r="C35" s="20"/>
      <c r="D35" s="23">
        <f t="shared" ca="1" si="18"/>
        <v>1</v>
      </c>
      <c r="E35" s="22">
        <f t="shared" si="18"/>
        <v>0</v>
      </c>
      <c r="F35" s="60" t="str">
        <f t="shared" si="18"/>
        <v>－</v>
      </c>
      <c r="G35" s="58">
        <f t="shared" ca="1" si="18"/>
        <v>1</v>
      </c>
      <c r="H35" s="20"/>
      <c r="I35" s="23">
        <f t="shared" ca="1" si="18"/>
        <v>2</v>
      </c>
      <c r="J35" s="25"/>
      <c r="K35" s="60" t="str">
        <f t="shared" si="18"/>
        <v>＝</v>
      </c>
      <c r="L35" s="7"/>
      <c r="M35" s="52">
        <f ca="1">IF(AN35="B",B35-1,B35-G35)</f>
        <v>5</v>
      </c>
      <c r="N35" s="29"/>
      <c r="O35" s="27">
        <f ca="1">IF(AN35="B",D35+D36,D35-I35)</f>
        <v>4</v>
      </c>
      <c r="P35" s="30"/>
      <c r="Q35" s="54" t="str">
        <f ca="1">IF(AN35="B","－","")</f>
        <v>－</v>
      </c>
      <c r="R35" s="28"/>
      <c r="S35" s="52">
        <f ca="1">IF(AN35="B",G35,"")</f>
        <v>1</v>
      </c>
      <c r="T35" s="6"/>
      <c r="U35" s="27">
        <f ca="1">IF(AN35="B",I35,"")</f>
        <v>2</v>
      </c>
      <c r="V35" s="31"/>
      <c r="W35" s="54" t="str">
        <f ca="1">IF(AN35="B","＝","")</f>
        <v>＝</v>
      </c>
      <c r="X35" s="28"/>
      <c r="Y35" s="52">
        <f ca="1">IF(AN35="B",M35-S35,"")</f>
        <v>4</v>
      </c>
      <c r="Z35" s="28"/>
      <c r="AA35" s="27">
        <f ca="1">IF(AN35="B",O35-U35,"")</f>
        <v>2</v>
      </c>
      <c r="AB35" s="48" t="e">
        <f ca="1">MOD(W35,W36)</f>
        <v>#VALUE!</v>
      </c>
      <c r="AE35" s="12" t="s">
        <v>23</v>
      </c>
      <c r="AF35" s="12">
        <f ca="1">B35-G35</f>
        <v>5</v>
      </c>
      <c r="AG35" s="39" t="str">
        <f ca="1">IF(AF35=0,"B","A")</f>
        <v>A</v>
      </c>
      <c r="AI35" s="12">
        <f ca="1">D36</f>
        <v>3</v>
      </c>
      <c r="AJ35" s="12">
        <f ca="1">D35-I35</f>
        <v>-1</v>
      </c>
      <c r="AK35" s="4"/>
      <c r="AL35" s="40" t="str">
        <f ca="1">IF(AJ35&gt;0,"A",IF(AJ35&lt;0,"B","C"))</f>
        <v>B</v>
      </c>
      <c r="AM35" s="12" t="str">
        <f ca="1">AG35&amp;AL35</f>
        <v>AB</v>
      </c>
      <c r="AN35" s="41" t="str">
        <f ca="1">IF(AM35="AA","A",IF(AM35="AB","B",IF(AM35="AC","C",IF(AM35="BA","D",IF(AM35="BB","E","F")))))</f>
        <v>B</v>
      </c>
      <c r="AX35" s="2"/>
      <c r="AY35" s="12"/>
      <c r="BA35" s="12"/>
      <c r="BB35" s="47"/>
      <c r="BC35" s="12"/>
      <c r="BD35" s="4"/>
      <c r="BF35" s="2">
        <f t="shared" ca="1" si="1"/>
        <v>0.5586595446648368</v>
      </c>
      <c r="BG35" s="12">
        <f t="shared" ca="1" si="2"/>
        <v>32</v>
      </c>
      <c r="BI35" s="4">
        <v>35</v>
      </c>
      <c r="BJ35" s="12">
        <v>5</v>
      </c>
      <c r="BK35" s="12">
        <v>1</v>
      </c>
      <c r="BL35" s="12">
        <v>4</v>
      </c>
      <c r="BM35" s="4"/>
    </row>
    <row r="36" spans="1:65" ht="48.95" customHeight="1" x14ac:dyDescent="0.25">
      <c r="A36" s="57"/>
      <c r="B36" s="59"/>
      <c r="C36" s="21"/>
      <c r="D36" s="24">
        <f t="shared" ca="1" si="18"/>
        <v>3</v>
      </c>
      <c r="E36" s="8">
        <f t="shared" si="18"/>
        <v>0</v>
      </c>
      <c r="F36" s="61"/>
      <c r="G36" s="59"/>
      <c r="H36" s="21"/>
      <c r="I36" s="24">
        <f t="shared" ca="1" si="18"/>
        <v>3</v>
      </c>
      <c r="J36" s="26"/>
      <c r="K36" s="61"/>
      <c r="L36" s="11"/>
      <c r="M36" s="53"/>
      <c r="N36" s="42"/>
      <c r="O36" s="44">
        <f ca="1">D36</f>
        <v>3</v>
      </c>
      <c r="P36" s="43"/>
      <c r="Q36" s="55"/>
      <c r="R36" s="32"/>
      <c r="S36" s="53"/>
      <c r="T36" s="9"/>
      <c r="U36" s="44">
        <f ca="1">IF(AN35="B",I36,"")</f>
        <v>3</v>
      </c>
      <c r="V36" s="33"/>
      <c r="W36" s="55"/>
      <c r="X36" s="32"/>
      <c r="Y36" s="53"/>
      <c r="Z36" s="32"/>
      <c r="AA36" s="44">
        <f ca="1">IF(AN35="B",D36,"")</f>
        <v>3</v>
      </c>
      <c r="AB36" s="49">
        <f ca="1">D36</f>
        <v>3</v>
      </c>
      <c r="AE36" s="4"/>
      <c r="AF36" s="12"/>
      <c r="AI36" s="12"/>
      <c r="AJ36" s="12"/>
      <c r="AK36" s="4"/>
      <c r="AL36" s="12"/>
      <c r="AM36" s="12"/>
      <c r="AX36" s="2"/>
      <c r="AY36" s="12"/>
      <c r="BA36" s="12"/>
      <c r="BB36" s="47"/>
      <c r="BC36" s="47"/>
      <c r="BD36" s="4"/>
      <c r="BF36" s="2">
        <f t="shared" ca="1" si="1"/>
        <v>0.28135508036210377</v>
      </c>
      <c r="BG36" s="12">
        <f t="shared" ca="1" si="2"/>
        <v>64</v>
      </c>
      <c r="BI36" s="4">
        <v>36</v>
      </c>
      <c r="BJ36" s="12">
        <v>5</v>
      </c>
      <c r="BK36" s="12">
        <v>2</v>
      </c>
      <c r="BL36" s="12">
        <v>0</v>
      </c>
      <c r="BM36" s="4"/>
    </row>
    <row r="37" spans="1:65" ht="48.95" customHeight="1" x14ac:dyDescent="0.55000000000000004">
      <c r="A37" s="56" t="str">
        <f t="shared" ref="A37:K38" si="19">A14</f>
        <v>(6)</v>
      </c>
      <c r="B37" s="58">
        <f t="shared" ca="1" si="19"/>
        <v>1</v>
      </c>
      <c r="C37" s="20"/>
      <c r="D37" s="23">
        <f t="shared" ca="1" si="19"/>
        <v>1</v>
      </c>
      <c r="E37" s="22">
        <f t="shared" si="19"/>
        <v>0</v>
      </c>
      <c r="F37" s="60" t="str">
        <f t="shared" si="19"/>
        <v>－</v>
      </c>
      <c r="G37" s="58">
        <f t="shared" ca="1" si="19"/>
        <v>0</v>
      </c>
      <c r="H37" s="20"/>
      <c r="I37" s="23">
        <f t="shared" ca="1" si="19"/>
        <v>2</v>
      </c>
      <c r="J37" s="25"/>
      <c r="K37" s="60" t="str">
        <f t="shared" si="19"/>
        <v>＝</v>
      </c>
      <c r="L37" s="7"/>
      <c r="M37" s="52">
        <f ca="1">IF(AN37="B",B37-1,B37-G37)</f>
        <v>0</v>
      </c>
      <c r="N37" s="29"/>
      <c r="O37" s="27">
        <f ca="1">IF(AN37="B",D37+D38,D37-I37)</f>
        <v>5</v>
      </c>
      <c r="P37" s="30"/>
      <c r="Q37" s="54" t="str">
        <f ca="1">IF(AN37="B","－","")</f>
        <v>－</v>
      </c>
      <c r="R37" s="28"/>
      <c r="S37" s="52">
        <f ca="1">IF(AN37="B",G37,"")</f>
        <v>0</v>
      </c>
      <c r="T37" s="6"/>
      <c r="U37" s="27">
        <f ca="1">IF(AN37="B",I37,"")</f>
        <v>2</v>
      </c>
      <c r="V37" s="31"/>
      <c r="W37" s="54" t="str">
        <f ca="1">IF(AN37="B","＝","")</f>
        <v>＝</v>
      </c>
      <c r="X37" s="28"/>
      <c r="Y37" s="52">
        <f ca="1">IF(AN37="B",M37-S37,"")</f>
        <v>0</v>
      </c>
      <c r="Z37" s="28"/>
      <c r="AA37" s="27">
        <f ca="1">IF(AN37="B",O37-U37,"")</f>
        <v>3</v>
      </c>
      <c r="AB37" s="48" t="e">
        <f ca="1">MOD(W37,W38)</f>
        <v>#VALUE!</v>
      </c>
      <c r="AE37" s="12" t="s">
        <v>24</v>
      </c>
      <c r="AF37" s="12">
        <f ca="1">B37-G37</f>
        <v>1</v>
      </c>
      <c r="AG37" s="39" t="str">
        <f ca="1">IF(AF37=0,"B","A")</f>
        <v>A</v>
      </c>
      <c r="AI37" s="12">
        <f ca="1">D38</f>
        <v>4</v>
      </c>
      <c r="AJ37" s="12">
        <f ca="1">D37-I37</f>
        <v>-1</v>
      </c>
      <c r="AK37" s="4"/>
      <c r="AL37" s="40" t="str">
        <f ca="1">IF(AJ37&gt;0,"A",IF(AJ37&lt;0,"B","C"))</f>
        <v>B</v>
      </c>
      <c r="AM37" s="12" t="str">
        <f ca="1">AG37&amp;AL37</f>
        <v>AB</v>
      </c>
      <c r="AN37" s="41" t="str">
        <f ca="1">IF(AM37="AA","A",IF(AM37="AB","B",IF(AM37="AC","C",IF(AM37="BA","D",IF(AM37="BB","E","F")))))</f>
        <v>B</v>
      </c>
      <c r="AX37" s="2"/>
      <c r="AY37" s="12"/>
      <c r="BA37" s="12"/>
      <c r="BB37" s="4"/>
      <c r="BC37" s="4"/>
      <c r="BD37" s="4"/>
      <c r="BF37" s="2">
        <f t="shared" ca="1" si="1"/>
        <v>4.7706655966300304E-2</v>
      </c>
      <c r="BG37" s="12">
        <f t="shared" ca="1" si="2"/>
        <v>83</v>
      </c>
      <c r="BI37" s="4">
        <v>37</v>
      </c>
      <c r="BJ37" s="12">
        <v>5</v>
      </c>
      <c r="BK37" s="12">
        <v>2</v>
      </c>
      <c r="BL37" s="12">
        <v>1</v>
      </c>
      <c r="BM37" s="4"/>
    </row>
    <row r="38" spans="1:65" ht="48.95" customHeight="1" x14ac:dyDescent="0.25">
      <c r="A38" s="57"/>
      <c r="B38" s="59"/>
      <c r="C38" s="21"/>
      <c r="D38" s="24">
        <f t="shared" ca="1" si="19"/>
        <v>4</v>
      </c>
      <c r="E38" s="8">
        <f t="shared" si="19"/>
        <v>0</v>
      </c>
      <c r="F38" s="61"/>
      <c r="G38" s="59"/>
      <c r="H38" s="21"/>
      <c r="I38" s="24">
        <f t="shared" ca="1" si="19"/>
        <v>4</v>
      </c>
      <c r="J38" s="26"/>
      <c r="K38" s="61"/>
      <c r="L38" s="11"/>
      <c r="M38" s="53"/>
      <c r="N38" s="42"/>
      <c r="O38" s="44">
        <f ca="1">D38</f>
        <v>4</v>
      </c>
      <c r="P38" s="43"/>
      <c r="Q38" s="55"/>
      <c r="R38" s="32"/>
      <c r="S38" s="53"/>
      <c r="T38" s="9"/>
      <c r="U38" s="44">
        <f ca="1">IF(AN37="B",I38,"")</f>
        <v>4</v>
      </c>
      <c r="V38" s="33"/>
      <c r="W38" s="55"/>
      <c r="X38" s="32"/>
      <c r="Y38" s="53"/>
      <c r="Z38" s="32"/>
      <c r="AA38" s="44">
        <f ca="1">IF(AN37="B",D38,"")</f>
        <v>4</v>
      </c>
      <c r="AB38" s="49">
        <f ca="1">D38</f>
        <v>4</v>
      </c>
      <c r="AE38" s="4"/>
      <c r="AF38" s="12"/>
      <c r="AI38" s="12"/>
      <c r="AJ38" s="12"/>
      <c r="AK38" s="4"/>
      <c r="AL38" s="12"/>
      <c r="AM38" s="12"/>
      <c r="AX38" s="2"/>
      <c r="AY38" s="12"/>
      <c r="BA38" s="12"/>
      <c r="BB38" s="4"/>
      <c r="BC38" s="4"/>
      <c r="BD38" s="4"/>
      <c r="BF38" s="2">
        <f t="shared" ca="1" si="1"/>
        <v>0.29010608141744998</v>
      </c>
      <c r="BG38" s="12">
        <f t="shared" ca="1" si="2"/>
        <v>63</v>
      </c>
      <c r="BI38" s="4">
        <v>38</v>
      </c>
      <c r="BJ38" s="12">
        <v>5</v>
      </c>
      <c r="BK38" s="12">
        <v>2</v>
      </c>
      <c r="BL38" s="12">
        <v>2</v>
      </c>
      <c r="BM38" s="4"/>
    </row>
    <row r="39" spans="1:65" ht="48.95" customHeight="1" x14ac:dyDescent="0.55000000000000004">
      <c r="A39" s="56" t="str">
        <f t="shared" ref="A39:K40" si="20">A16</f>
        <v>(7)</v>
      </c>
      <c r="B39" s="58">
        <f t="shared" ca="1" si="20"/>
        <v>6</v>
      </c>
      <c r="C39" s="20"/>
      <c r="D39" s="23">
        <f t="shared" ca="1" si="20"/>
        <v>2</v>
      </c>
      <c r="E39" s="22">
        <f t="shared" si="20"/>
        <v>0</v>
      </c>
      <c r="F39" s="60" t="str">
        <f t="shared" si="20"/>
        <v>－</v>
      </c>
      <c r="G39" s="58">
        <f t="shared" ca="1" si="20"/>
        <v>5</v>
      </c>
      <c r="H39" s="20"/>
      <c r="I39" s="23">
        <f t="shared" ca="1" si="20"/>
        <v>2</v>
      </c>
      <c r="J39" s="25"/>
      <c r="K39" s="60" t="str">
        <f t="shared" si="20"/>
        <v>＝</v>
      </c>
      <c r="L39" s="7"/>
      <c r="M39" s="52">
        <f ca="1">IF(AN39="B",B39-1,B39-G39)</f>
        <v>1</v>
      </c>
      <c r="N39" s="29"/>
      <c r="O39" s="27">
        <f ca="1">IF(AN39="B",D39+D40,D39-I39)</f>
        <v>0</v>
      </c>
      <c r="P39" s="30"/>
      <c r="Q39" s="54" t="str">
        <f ca="1">IF(AN39="B","－","")</f>
        <v/>
      </c>
      <c r="R39" s="28"/>
      <c r="S39" s="52" t="str">
        <f ca="1">IF(AN39="B",G39,"")</f>
        <v/>
      </c>
      <c r="T39" s="6"/>
      <c r="U39" s="27" t="str">
        <f ca="1">IF(AN39="B",I39,"")</f>
        <v/>
      </c>
      <c r="V39" s="31"/>
      <c r="W39" s="54" t="str">
        <f ca="1">IF(AN39="B","＝","")</f>
        <v/>
      </c>
      <c r="X39" s="28"/>
      <c r="Y39" s="52" t="str">
        <f ca="1">IF(AN39="B",M39-S39,"")</f>
        <v/>
      </c>
      <c r="Z39" s="28"/>
      <c r="AA39" s="27" t="str">
        <f ca="1">IF(AN39="B",O39-U39,"")</f>
        <v/>
      </c>
      <c r="AB39" s="48" t="e">
        <f ca="1">MOD(W39,W40)</f>
        <v>#VALUE!</v>
      </c>
      <c r="AE39" s="12" t="s">
        <v>25</v>
      </c>
      <c r="AF39" s="12">
        <f ca="1">B39-G39</f>
        <v>1</v>
      </c>
      <c r="AG39" s="39" t="str">
        <f ca="1">IF(AF39=0,"B","A")</f>
        <v>A</v>
      </c>
      <c r="AI39" s="12">
        <f ca="1">D40</f>
        <v>5</v>
      </c>
      <c r="AJ39" s="12">
        <f ca="1">D39-I39</f>
        <v>0</v>
      </c>
      <c r="AK39" s="4"/>
      <c r="AL39" s="40" t="str">
        <f ca="1">IF(AJ39&gt;0,"A",IF(AJ39&lt;0,"B","C"))</f>
        <v>C</v>
      </c>
      <c r="AM39" s="12" t="str">
        <f ca="1">AG39&amp;AL39</f>
        <v>AC</v>
      </c>
      <c r="AN39" s="41" t="str">
        <f ca="1">IF(AM39="AA","A",IF(AM39="AB","B",IF(AM39="AC","C",IF(AM39="BA","D",IF(AM39="BB","E","F")))))</f>
        <v>C</v>
      </c>
      <c r="AX39" s="2"/>
      <c r="AY39" s="12"/>
      <c r="BA39" s="12"/>
      <c r="BB39" s="4"/>
      <c r="BC39" s="4"/>
      <c r="BD39" s="4"/>
      <c r="BF39" s="2">
        <f t="shared" ca="1" si="1"/>
        <v>0.82918422229858868</v>
      </c>
      <c r="BG39" s="12">
        <f t="shared" ca="1" si="2"/>
        <v>14</v>
      </c>
      <c r="BI39" s="4">
        <v>39</v>
      </c>
      <c r="BJ39" s="12">
        <v>5</v>
      </c>
      <c r="BK39" s="12">
        <v>2</v>
      </c>
      <c r="BL39" s="12">
        <v>3</v>
      </c>
      <c r="BM39" s="4"/>
    </row>
    <row r="40" spans="1:65" ht="48.95" customHeight="1" x14ac:dyDescent="0.25">
      <c r="A40" s="57"/>
      <c r="B40" s="59"/>
      <c r="C40" s="21"/>
      <c r="D40" s="24">
        <f t="shared" ca="1" si="20"/>
        <v>5</v>
      </c>
      <c r="E40" s="8">
        <f t="shared" si="20"/>
        <v>0</v>
      </c>
      <c r="F40" s="61"/>
      <c r="G40" s="59"/>
      <c r="H40" s="21"/>
      <c r="I40" s="24">
        <f t="shared" ca="1" si="20"/>
        <v>5</v>
      </c>
      <c r="J40" s="26"/>
      <c r="K40" s="61"/>
      <c r="L40" s="11"/>
      <c r="M40" s="53"/>
      <c r="N40" s="42"/>
      <c r="O40" s="44">
        <f ca="1">D40</f>
        <v>5</v>
      </c>
      <c r="P40" s="43"/>
      <c r="Q40" s="55"/>
      <c r="R40" s="32"/>
      <c r="S40" s="53"/>
      <c r="T40" s="9"/>
      <c r="U40" s="44" t="str">
        <f ca="1">IF(AN39="B",I40,"")</f>
        <v/>
      </c>
      <c r="V40" s="33"/>
      <c r="W40" s="55"/>
      <c r="X40" s="32"/>
      <c r="Y40" s="53"/>
      <c r="Z40" s="32"/>
      <c r="AA40" s="44" t="str">
        <f ca="1">IF(AN39="B",D40,"")</f>
        <v/>
      </c>
      <c r="AB40" s="49">
        <f ca="1">D40</f>
        <v>5</v>
      </c>
      <c r="AE40" s="4"/>
      <c r="AF40" s="12"/>
      <c r="AI40" s="12"/>
      <c r="AJ40" s="12"/>
      <c r="AK40" s="4"/>
      <c r="AL40" s="12"/>
      <c r="AM40" s="12"/>
      <c r="AX40" s="2"/>
      <c r="AY40" s="12"/>
      <c r="BA40" s="12"/>
      <c r="BB40" s="4"/>
      <c r="BC40" s="4"/>
      <c r="BD40" s="4"/>
      <c r="BF40" s="2">
        <f t="shared" ca="1" si="1"/>
        <v>0.26927496784675364</v>
      </c>
      <c r="BG40" s="12">
        <f t="shared" ca="1" si="2"/>
        <v>65</v>
      </c>
      <c r="BI40" s="4">
        <v>40</v>
      </c>
      <c r="BJ40" s="12">
        <v>5</v>
      </c>
      <c r="BK40" s="12">
        <v>2</v>
      </c>
      <c r="BL40" s="12">
        <v>4</v>
      </c>
      <c r="BM40" s="4"/>
    </row>
    <row r="41" spans="1:65" ht="48.95" customHeight="1" x14ac:dyDescent="0.55000000000000004">
      <c r="A41" s="56" t="str">
        <f t="shared" ref="A41:K42" si="21">A18</f>
        <v>(8)</v>
      </c>
      <c r="B41" s="58">
        <f t="shared" ca="1" si="21"/>
        <v>4</v>
      </c>
      <c r="C41" s="20"/>
      <c r="D41" s="23">
        <f t="shared" ca="1" si="21"/>
        <v>2</v>
      </c>
      <c r="E41" s="22">
        <f t="shared" si="21"/>
        <v>0</v>
      </c>
      <c r="F41" s="60" t="str">
        <f t="shared" si="21"/>
        <v>－</v>
      </c>
      <c r="G41" s="58">
        <f t="shared" ca="1" si="21"/>
        <v>2</v>
      </c>
      <c r="H41" s="20"/>
      <c r="I41" s="23">
        <f t="shared" ca="1" si="21"/>
        <v>0</v>
      </c>
      <c r="J41" s="25"/>
      <c r="K41" s="60" t="str">
        <f t="shared" si="21"/>
        <v>＝</v>
      </c>
      <c r="L41" s="7"/>
      <c r="M41" s="52">
        <f ca="1">IF(AN41="B",B41-1,B41-G41)</f>
        <v>2</v>
      </c>
      <c r="N41" s="29"/>
      <c r="O41" s="27">
        <f ca="1">IF(AN41="B",D41+D42,D41-I41)</f>
        <v>2</v>
      </c>
      <c r="P41" s="30"/>
      <c r="Q41" s="54" t="str">
        <f ca="1">IF(AN41="B","－","")</f>
        <v/>
      </c>
      <c r="R41" s="28"/>
      <c r="S41" s="52" t="str">
        <f ca="1">IF(AN41="B",G41,"")</f>
        <v/>
      </c>
      <c r="T41" s="6"/>
      <c r="U41" s="27" t="str">
        <f ca="1">IF(AN41="B",I41,"")</f>
        <v/>
      </c>
      <c r="V41" s="31"/>
      <c r="W41" s="54" t="str">
        <f ca="1">IF(AN41="B","＝","")</f>
        <v/>
      </c>
      <c r="X41" s="28"/>
      <c r="Y41" s="52" t="str">
        <f ca="1">IF(AN41="B",M41-S41,"")</f>
        <v/>
      </c>
      <c r="Z41" s="28"/>
      <c r="AA41" s="27" t="str">
        <f ca="1">IF(AN41="B",O41-U41,"")</f>
        <v/>
      </c>
      <c r="AB41" s="48" t="e">
        <f ca="1">MOD(W41,W42)</f>
        <v>#VALUE!</v>
      </c>
      <c r="AE41" s="12" t="s">
        <v>26</v>
      </c>
      <c r="AF41" s="12">
        <f ca="1">B41-G41</f>
        <v>2</v>
      </c>
      <c r="AG41" s="39" t="str">
        <f ca="1">IF(AF41=0,"B","A")</f>
        <v>A</v>
      </c>
      <c r="AI41" s="12">
        <f ca="1">D42</f>
        <v>3</v>
      </c>
      <c r="AJ41" s="12">
        <f ca="1">D41-I41</f>
        <v>2</v>
      </c>
      <c r="AK41" s="4"/>
      <c r="AL41" s="40" t="str">
        <f ca="1">IF(AJ41&gt;0,"A",IF(AJ41&lt;0,"B","C"))</f>
        <v>A</v>
      </c>
      <c r="AM41" s="12" t="str">
        <f ca="1">AG41&amp;AL41</f>
        <v>AA</v>
      </c>
      <c r="AN41" s="41" t="str">
        <f ca="1">IF(AM41="AA","A",IF(AM41="AB","B",IF(AM41="AC","C",IF(AM41="BA","D",IF(AM41="BB","E","F")))))</f>
        <v>A</v>
      </c>
      <c r="AX41" s="2"/>
      <c r="AY41" s="12"/>
      <c r="BA41" s="12"/>
      <c r="BB41" s="4"/>
      <c r="BC41" s="4"/>
      <c r="BD41" s="4"/>
      <c r="BF41" s="2">
        <f t="shared" ca="1" si="1"/>
        <v>0.89750942998429395</v>
      </c>
      <c r="BG41" s="12">
        <f t="shared" ca="1" si="2"/>
        <v>10</v>
      </c>
      <c r="BI41" s="4">
        <v>41</v>
      </c>
      <c r="BJ41" s="12">
        <v>5</v>
      </c>
      <c r="BK41" s="12">
        <v>3</v>
      </c>
      <c r="BL41" s="12">
        <v>0</v>
      </c>
      <c r="BM41" s="4"/>
    </row>
    <row r="42" spans="1:65" ht="48.95" customHeight="1" x14ac:dyDescent="0.25">
      <c r="A42" s="57"/>
      <c r="B42" s="59"/>
      <c r="C42" s="21"/>
      <c r="D42" s="24">
        <f t="shared" ca="1" si="21"/>
        <v>3</v>
      </c>
      <c r="E42" s="8">
        <f t="shared" si="21"/>
        <v>0</v>
      </c>
      <c r="F42" s="61"/>
      <c r="G42" s="59"/>
      <c r="H42" s="21"/>
      <c r="I42" s="24">
        <f t="shared" ca="1" si="21"/>
        <v>3</v>
      </c>
      <c r="J42" s="26"/>
      <c r="K42" s="61"/>
      <c r="L42" s="11"/>
      <c r="M42" s="53"/>
      <c r="N42" s="42"/>
      <c r="O42" s="44">
        <f ca="1">D42</f>
        <v>3</v>
      </c>
      <c r="P42" s="43"/>
      <c r="Q42" s="55"/>
      <c r="R42" s="32"/>
      <c r="S42" s="53"/>
      <c r="T42" s="9"/>
      <c r="U42" s="44" t="str">
        <f ca="1">IF(AN41="B",I42,"")</f>
        <v/>
      </c>
      <c r="V42" s="33"/>
      <c r="W42" s="55"/>
      <c r="X42" s="32"/>
      <c r="Y42" s="53"/>
      <c r="Z42" s="32"/>
      <c r="AA42" s="44" t="str">
        <f ca="1">IF(AN41="B",D42,"")</f>
        <v/>
      </c>
      <c r="AB42" s="49">
        <f ca="1">D42</f>
        <v>3</v>
      </c>
      <c r="AE42" s="4"/>
      <c r="AF42" s="36"/>
      <c r="AI42" s="12"/>
      <c r="AJ42" s="12"/>
      <c r="AK42" s="4"/>
      <c r="AL42" s="12"/>
      <c r="AM42" s="12"/>
      <c r="AX42" s="2"/>
      <c r="AY42" s="12"/>
      <c r="BA42" s="12"/>
      <c r="BB42" s="4"/>
      <c r="BC42" s="4"/>
      <c r="BD42" s="4"/>
      <c r="BF42" s="2">
        <f t="shared" ca="1" si="1"/>
        <v>0.25412394891235501</v>
      </c>
      <c r="BG42" s="12">
        <f t="shared" ca="1" si="2"/>
        <v>66</v>
      </c>
      <c r="BI42" s="4">
        <v>42</v>
      </c>
      <c r="BJ42" s="12">
        <v>5</v>
      </c>
      <c r="BK42" s="12">
        <v>3</v>
      </c>
      <c r="BL42" s="12">
        <v>1</v>
      </c>
      <c r="BM42" s="4"/>
    </row>
    <row r="43" spans="1:65" ht="48.95" customHeight="1" x14ac:dyDescent="0.55000000000000004">
      <c r="A43" s="56" t="str">
        <f t="shared" ref="A43:K44" si="22">A20</f>
        <v>(9)</v>
      </c>
      <c r="B43" s="58">
        <f t="shared" ca="1" si="22"/>
        <v>2</v>
      </c>
      <c r="C43" s="20"/>
      <c r="D43" s="23">
        <f t="shared" ca="1" si="22"/>
        <v>0</v>
      </c>
      <c r="E43" s="22">
        <f t="shared" si="22"/>
        <v>0</v>
      </c>
      <c r="F43" s="60" t="str">
        <f t="shared" si="22"/>
        <v>－</v>
      </c>
      <c r="G43" s="58">
        <f t="shared" ca="1" si="22"/>
        <v>1</v>
      </c>
      <c r="H43" s="20"/>
      <c r="I43" s="23">
        <f t="shared" ca="1" si="22"/>
        <v>1</v>
      </c>
      <c r="J43" s="25"/>
      <c r="K43" s="60" t="str">
        <f t="shared" si="22"/>
        <v>＝</v>
      </c>
      <c r="L43" s="7"/>
      <c r="M43" s="52">
        <f ca="1">IF(AN43="B",B43-1,B43-G43)</f>
        <v>1</v>
      </c>
      <c r="N43" s="29"/>
      <c r="O43" s="27">
        <f ca="1">IF(AN43="B",D43+D44,D43-I43)</f>
        <v>2</v>
      </c>
      <c r="P43" s="30"/>
      <c r="Q43" s="54" t="str">
        <f ca="1">IF(AN43="B","－","")</f>
        <v>－</v>
      </c>
      <c r="R43" s="28"/>
      <c r="S43" s="52">
        <f ca="1">IF(AN43="B",G43,"")</f>
        <v>1</v>
      </c>
      <c r="T43" s="6"/>
      <c r="U43" s="27">
        <f ca="1">IF(AN43="B",I43,"")</f>
        <v>1</v>
      </c>
      <c r="V43" s="31"/>
      <c r="W43" s="54" t="str">
        <f ca="1">IF(AN43="B","＝","")</f>
        <v>＝</v>
      </c>
      <c r="X43" s="28"/>
      <c r="Y43" s="52">
        <f ca="1">IF(AN43="B",M43-S43,"")</f>
        <v>0</v>
      </c>
      <c r="Z43" s="28"/>
      <c r="AA43" s="27">
        <f ca="1">IF(AN43="B",O43-U43,"")</f>
        <v>1</v>
      </c>
      <c r="AB43" s="48" t="e">
        <f ca="1">MOD(W43,W44)</f>
        <v>#VALUE!</v>
      </c>
      <c r="AE43" s="12" t="s">
        <v>27</v>
      </c>
      <c r="AF43" s="12">
        <f ca="1">B43-G43</f>
        <v>1</v>
      </c>
      <c r="AG43" s="39" t="str">
        <f ca="1">IF(AF43=0,"B","A")</f>
        <v>A</v>
      </c>
      <c r="AI43" s="12">
        <f ca="1">D44</f>
        <v>2</v>
      </c>
      <c r="AJ43" s="12">
        <f ca="1">D43-I43</f>
        <v>-1</v>
      </c>
      <c r="AK43" s="4"/>
      <c r="AL43" s="40" t="str">
        <f ca="1">IF(AJ43&gt;0,"A",IF(AJ43&lt;0,"B","C"))</f>
        <v>B</v>
      </c>
      <c r="AM43" s="12" t="str">
        <f ca="1">AG43&amp;AL43</f>
        <v>AB</v>
      </c>
      <c r="AN43" s="41" t="str">
        <f ca="1">IF(AM43="AA","A",IF(AM43="AB","B",IF(AM43="AC","C",IF(AM43="BA","D",IF(AM43="BB","E","F")))))</f>
        <v>B</v>
      </c>
      <c r="AX43" s="2"/>
      <c r="AY43" s="12"/>
      <c r="BA43" s="12"/>
      <c r="BB43" s="4"/>
      <c r="BC43" s="4"/>
      <c r="BD43" s="4"/>
      <c r="BF43" s="2">
        <f t="shared" ca="1" si="1"/>
        <v>0.85114510042654645</v>
      </c>
      <c r="BG43" s="12">
        <f t="shared" ca="1" si="2"/>
        <v>13</v>
      </c>
      <c r="BI43" s="4">
        <v>43</v>
      </c>
      <c r="BJ43" s="12">
        <v>5</v>
      </c>
      <c r="BK43" s="12">
        <v>3</v>
      </c>
      <c r="BL43" s="12">
        <v>2</v>
      </c>
      <c r="BM43" s="4"/>
    </row>
    <row r="44" spans="1:65" ht="48.95" customHeight="1" x14ac:dyDescent="0.25">
      <c r="A44" s="57"/>
      <c r="B44" s="59"/>
      <c r="C44" s="21"/>
      <c r="D44" s="24">
        <f t="shared" ca="1" si="22"/>
        <v>2</v>
      </c>
      <c r="E44" s="8">
        <f t="shared" si="22"/>
        <v>0</v>
      </c>
      <c r="F44" s="61"/>
      <c r="G44" s="59"/>
      <c r="H44" s="21"/>
      <c r="I44" s="24">
        <f t="shared" ca="1" si="22"/>
        <v>2</v>
      </c>
      <c r="J44" s="26"/>
      <c r="K44" s="61"/>
      <c r="L44" s="11"/>
      <c r="M44" s="53"/>
      <c r="N44" s="42"/>
      <c r="O44" s="44">
        <f ca="1">D44</f>
        <v>2</v>
      </c>
      <c r="P44" s="43"/>
      <c r="Q44" s="55"/>
      <c r="R44" s="32"/>
      <c r="S44" s="53"/>
      <c r="T44" s="9"/>
      <c r="U44" s="44">
        <f ca="1">IF(AN43="B",I44,"")</f>
        <v>2</v>
      </c>
      <c r="V44" s="33"/>
      <c r="W44" s="55"/>
      <c r="X44" s="32"/>
      <c r="Y44" s="53"/>
      <c r="Z44" s="32"/>
      <c r="AA44" s="44">
        <f ca="1">IF(AN43="B",D44,"")</f>
        <v>2</v>
      </c>
      <c r="AB44" s="49">
        <f ca="1">D44</f>
        <v>2</v>
      </c>
      <c r="AE44" s="4"/>
      <c r="AF44" s="36"/>
      <c r="AX44" s="2"/>
      <c r="AY44" s="12"/>
      <c r="BA44" s="12"/>
      <c r="BB44" s="4"/>
      <c r="BC44" s="4"/>
      <c r="BD44" s="4"/>
      <c r="BF44" s="2">
        <f t="shared" ca="1" si="1"/>
        <v>0.76945577805601939</v>
      </c>
      <c r="BG44" s="12">
        <f t="shared" ca="1" si="2"/>
        <v>20</v>
      </c>
      <c r="BI44" s="4">
        <v>44</v>
      </c>
      <c r="BJ44" s="12">
        <v>5</v>
      </c>
      <c r="BK44" s="12">
        <v>3</v>
      </c>
      <c r="BL44" s="12">
        <v>3</v>
      </c>
      <c r="BM44" s="4"/>
    </row>
    <row r="45" spans="1:65" ht="48.95" customHeight="1" x14ac:dyDescent="0.55000000000000004">
      <c r="A45" s="56" t="str">
        <f t="shared" ref="A45:K46" si="23">A22</f>
        <v>(10)</v>
      </c>
      <c r="B45" s="58">
        <f t="shared" ca="1" si="23"/>
        <v>4</v>
      </c>
      <c r="C45" s="20"/>
      <c r="D45" s="23">
        <f t="shared" ca="1" si="23"/>
        <v>3</v>
      </c>
      <c r="E45" s="22">
        <f t="shared" si="23"/>
        <v>0</v>
      </c>
      <c r="F45" s="60" t="str">
        <f t="shared" si="23"/>
        <v>－</v>
      </c>
      <c r="G45" s="58">
        <f t="shared" ca="1" si="23"/>
        <v>1</v>
      </c>
      <c r="H45" s="20"/>
      <c r="I45" s="23">
        <f t="shared" ca="1" si="23"/>
        <v>0</v>
      </c>
      <c r="J45" s="25"/>
      <c r="K45" s="60" t="str">
        <f t="shared" si="23"/>
        <v>＝</v>
      </c>
      <c r="L45" s="7"/>
      <c r="M45" s="52">
        <f ca="1">IF(AN45="B",B45-1,B45-G45)</f>
        <v>3</v>
      </c>
      <c r="N45" s="29"/>
      <c r="O45" s="27">
        <f ca="1">IF(AN45="B",D45+D46,D45-I45)</f>
        <v>3</v>
      </c>
      <c r="P45" s="30"/>
      <c r="Q45" s="54" t="str">
        <f ca="1">IF(AN45="B","－","")</f>
        <v/>
      </c>
      <c r="R45" s="28"/>
      <c r="S45" s="52" t="str">
        <f ca="1">IF(AN45="B",G45,"")</f>
        <v/>
      </c>
      <c r="T45" s="6"/>
      <c r="U45" s="27" t="str">
        <f ca="1">IF(AN45="B",I45,"")</f>
        <v/>
      </c>
      <c r="V45" s="31"/>
      <c r="W45" s="54" t="str">
        <f ca="1">IF(AN45="B","＝","")</f>
        <v/>
      </c>
      <c r="X45" s="28"/>
      <c r="Y45" s="52" t="str">
        <f ca="1">IF(AN45="B",M45-S45,"")</f>
        <v/>
      </c>
      <c r="Z45" s="28"/>
      <c r="AA45" s="27" t="str">
        <f ca="1">IF(AN45="B",O45-U45,"")</f>
        <v/>
      </c>
      <c r="AB45" s="48" t="e">
        <f ca="1">MOD(W45,W46)</f>
        <v>#VALUE!</v>
      </c>
      <c r="AE45" s="12" t="s">
        <v>28</v>
      </c>
      <c r="AF45" s="12">
        <f ca="1">B45-G45</f>
        <v>3</v>
      </c>
      <c r="AG45" s="39" t="str">
        <f ca="1">IF(AF45=0,"B","A")</f>
        <v>A</v>
      </c>
      <c r="AI45" s="12">
        <f ca="1">D46</f>
        <v>6</v>
      </c>
      <c r="AJ45" s="12">
        <f ca="1">D45-I45</f>
        <v>3</v>
      </c>
      <c r="AK45" s="4"/>
      <c r="AL45" s="40" t="str">
        <f ca="1">IF(AJ45&gt;0,"A",IF(AJ45&lt;0,"B","C"))</f>
        <v>A</v>
      </c>
      <c r="AM45" s="12" t="str">
        <f ca="1">AG45&amp;AL45</f>
        <v>AA</v>
      </c>
      <c r="AN45" s="41" t="str">
        <f ca="1">IF(AM45="AA","A",IF(AM45="AB","B",IF(AM45="AC","C",IF(AM45="BA","D",IF(AM45="BB","E","F")))))</f>
        <v>A</v>
      </c>
      <c r="AX45" s="2"/>
      <c r="AY45" s="12"/>
      <c r="BA45" s="12"/>
      <c r="BB45" s="4"/>
      <c r="BC45" s="4"/>
      <c r="BD45" s="4"/>
      <c r="BF45" s="2">
        <f t="shared" ca="1" si="1"/>
        <v>0.62907228122122605</v>
      </c>
      <c r="BG45" s="12">
        <f t="shared" ca="1" si="2"/>
        <v>28</v>
      </c>
      <c r="BI45" s="4">
        <v>45</v>
      </c>
      <c r="BJ45" s="12">
        <v>5</v>
      </c>
      <c r="BK45" s="12">
        <v>3</v>
      </c>
      <c r="BL45" s="12">
        <v>4</v>
      </c>
      <c r="BM45" s="4"/>
    </row>
    <row r="46" spans="1:65" ht="48.95" customHeight="1" x14ac:dyDescent="0.25">
      <c r="A46" s="57"/>
      <c r="B46" s="59"/>
      <c r="C46" s="21"/>
      <c r="D46" s="24">
        <f t="shared" ca="1" si="23"/>
        <v>6</v>
      </c>
      <c r="E46" s="8">
        <f t="shared" si="23"/>
        <v>0</v>
      </c>
      <c r="F46" s="61"/>
      <c r="G46" s="59"/>
      <c r="H46" s="21"/>
      <c r="I46" s="24">
        <f t="shared" ca="1" si="23"/>
        <v>6</v>
      </c>
      <c r="J46" s="26"/>
      <c r="K46" s="61"/>
      <c r="L46" s="11"/>
      <c r="M46" s="53"/>
      <c r="N46" s="42"/>
      <c r="O46" s="44">
        <f ca="1">D46</f>
        <v>6</v>
      </c>
      <c r="P46" s="43"/>
      <c r="Q46" s="55"/>
      <c r="R46" s="32"/>
      <c r="S46" s="53"/>
      <c r="T46" s="9"/>
      <c r="U46" s="44" t="str">
        <f ca="1">IF(AN45="B",I46,"")</f>
        <v/>
      </c>
      <c r="V46" s="33"/>
      <c r="W46" s="55"/>
      <c r="X46" s="32"/>
      <c r="Y46" s="53"/>
      <c r="Z46" s="32"/>
      <c r="AA46" s="44" t="str">
        <f ca="1">IF(AN45="B",D46,"")</f>
        <v/>
      </c>
      <c r="AB46" s="49">
        <f ca="1">D46</f>
        <v>6</v>
      </c>
      <c r="AF46" s="36"/>
      <c r="AU46" s="4"/>
      <c r="AX46" s="2"/>
      <c r="AY46" s="12"/>
      <c r="BA46" s="12"/>
      <c r="BB46" s="4"/>
      <c r="BC46" s="4"/>
      <c r="BD46" s="4"/>
      <c r="BF46" s="2">
        <f t="shared" ca="1" si="1"/>
        <v>0.41481218702955136</v>
      </c>
      <c r="BG46" s="12">
        <f t="shared" ca="1" si="2"/>
        <v>53</v>
      </c>
      <c r="BI46" s="4">
        <v>46</v>
      </c>
      <c r="BJ46" s="12">
        <v>5</v>
      </c>
      <c r="BK46" s="12">
        <v>4</v>
      </c>
      <c r="BL46" s="12">
        <v>0</v>
      </c>
    </row>
    <row r="47" spans="1:65" ht="20.100000000000001" customHeight="1" x14ac:dyDescent="0.25">
      <c r="AX47" s="2"/>
      <c r="AY47" s="12"/>
      <c r="BA47" s="12"/>
      <c r="BB47" s="4"/>
      <c r="BC47" s="4"/>
      <c r="BD47" s="4"/>
      <c r="BF47" s="2">
        <f t="shared" ca="1" si="1"/>
        <v>8.3610604237579822E-2</v>
      </c>
      <c r="BG47" s="12">
        <f t="shared" ca="1" si="2"/>
        <v>79</v>
      </c>
      <c r="BI47" s="4">
        <v>47</v>
      </c>
      <c r="BJ47" s="12">
        <v>5</v>
      </c>
      <c r="BK47" s="12">
        <v>4</v>
      </c>
      <c r="BL47" s="12">
        <v>1</v>
      </c>
    </row>
    <row r="48" spans="1:65" ht="20.100000000000001" customHeight="1" x14ac:dyDescent="0.25">
      <c r="AX48" s="2"/>
      <c r="AY48" s="12"/>
      <c r="BA48" s="12"/>
      <c r="BB48" s="4"/>
      <c r="BC48" s="4"/>
      <c r="BD48" s="4"/>
      <c r="BF48" s="2">
        <f t="shared" ca="1" si="1"/>
        <v>0.46609831692479597</v>
      </c>
      <c r="BG48" s="12">
        <f t="shared" ca="1" si="2"/>
        <v>43</v>
      </c>
      <c r="BI48" s="4">
        <v>48</v>
      </c>
      <c r="BJ48" s="12">
        <v>5</v>
      </c>
      <c r="BK48" s="12">
        <v>4</v>
      </c>
      <c r="BL48" s="12">
        <v>2</v>
      </c>
    </row>
    <row r="49" spans="50:65" ht="20.100000000000001" customHeight="1" x14ac:dyDescent="0.25">
      <c r="AX49" s="2"/>
      <c r="AY49" s="12"/>
      <c r="BA49" s="12"/>
      <c r="BB49" s="4"/>
      <c r="BC49" s="4"/>
      <c r="BD49" s="4"/>
      <c r="BF49" s="2">
        <f t="shared" ca="1" si="1"/>
        <v>6.6541012359426777E-2</v>
      </c>
      <c r="BG49" s="12">
        <f t="shared" ca="1" si="2"/>
        <v>82</v>
      </c>
      <c r="BI49" s="4">
        <v>49</v>
      </c>
      <c r="BJ49" s="12">
        <v>5</v>
      </c>
      <c r="BK49" s="12">
        <v>4</v>
      </c>
      <c r="BL49" s="12">
        <v>3</v>
      </c>
    </row>
    <row r="50" spans="50:65" ht="20.100000000000001" customHeight="1" x14ac:dyDescent="0.25">
      <c r="AX50" s="2"/>
      <c r="AY50" s="12"/>
      <c r="BA50" s="4"/>
      <c r="BB50" s="4"/>
      <c r="BC50" s="4"/>
      <c r="BD50" s="4"/>
      <c r="BF50" s="2">
        <f t="shared" ca="1" si="1"/>
        <v>0.89198735019488273</v>
      </c>
      <c r="BG50" s="12">
        <f t="shared" ca="1" si="2"/>
        <v>12</v>
      </c>
      <c r="BI50" s="4">
        <v>50</v>
      </c>
      <c r="BJ50" s="12">
        <v>5</v>
      </c>
      <c r="BK50" s="12">
        <v>4</v>
      </c>
      <c r="BL50" s="12">
        <v>4</v>
      </c>
    </row>
    <row r="51" spans="50:65" ht="20.100000000000001" customHeight="1" x14ac:dyDescent="0.25">
      <c r="AX51" s="2"/>
      <c r="AY51" s="12"/>
      <c r="BA51" s="4"/>
      <c r="BB51" s="4"/>
      <c r="BC51" s="4"/>
      <c r="BD51" s="4"/>
      <c r="BF51" s="2">
        <f t="shared" ca="1" si="1"/>
        <v>0.45113180971763955</v>
      </c>
      <c r="BG51" s="12">
        <f t="shared" ca="1" si="2"/>
        <v>44</v>
      </c>
      <c r="BI51" s="4">
        <v>51</v>
      </c>
      <c r="BJ51" s="12">
        <v>6</v>
      </c>
      <c r="BK51" s="12">
        <v>0</v>
      </c>
      <c r="BL51" s="12">
        <v>1</v>
      </c>
    </row>
    <row r="52" spans="50:65" ht="25.5" customHeight="1" x14ac:dyDescent="0.25">
      <c r="AX52" s="2"/>
      <c r="AY52" s="12"/>
      <c r="BA52" s="4"/>
      <c r="BB52" s="4"/>
      <c r="BC52" s="4"/>
      <c r="BD52" s="4"/>
      <c r="BF52" s="2">
        <f t="shared" ca="1" si="1"/>
        <v>0.44531438268980073</v>
      </c>
      <c r="BG52" s="12">
        <f t="shared" ca="1" si="2"/>
        <v>45</v>
      </c>
      <c r="BI52" s="4">
        <v>52</v>
      </c>
      <c r="BJ52" s="12">
        <v>6</v>
      </c>
      <c r="BK52" s="12">
        <v>0</v>
      </c>
      <c r="BL52" s="12">
        <v>2</v>
      </c>
    </row>
    <row r="53" spans="50:65" ht="25.5" customHeight="1" x14ac:dyDescent="0.25">
      <c r="AX53" s="2"/>
      <c r="AY53" s="12"/>
      <c r="BA53" s="4"/>
      <c r="BB53" s="4"/>
      <c r="BC53" s="4"/>
      <c r="BD53" s="4"/>
      <c r="BF53" s="2">
        <f t="shared" ca="1" si="1"/>
        <v>8.3162815590647199E-2</v>
      </c>
      <c r="BG53" s="12">
        <f t="shared" ca="1" si="2"/>
        <v>80</v>
      </c>
      <c r="BI53" s="4">
        <v>53</v>
      </c>
      <c r="BJ53" s="12">
        <v>6</v>
      </c>
      <c r="BK53" s="12">
        <v>0</v>
      </c>
      <c r="BL53" s="12">
        <v>3</v>
      </c>
    </row>
    <row r="54" spans="50:65" ht="25.5" customHeight="1" x14ac:dyDescent="0.25">
      <c r="AX54" s="2"/>
      <c r="AY54" s="12"/>
      <c r="BA54" s="4"/>
      <c r="BB54" s="4"/>
      <c r="BC54" s="4"/>
      <c r="BD54" s="4"/>
      <c r="BF54" s="2">
        <f t="shared" ca="1" si="1"/>
        <v>0.12799652854220234</v>
      </c>
      <c r="BG54" s="12">
        <f t="shared" ca="1" si="2"/>
        <v>74</v>
      </c>
      <c r="BI54" s="4">
        <v>54</v>
      </c>
      <c r="BJ54" s="12">
        <v>6</v>
      </c>
      <c r="BK54" s="12">
        <v>0</v>
      </c>
      <c r="BL54" s="12">
        <v>4</v>
      </c>
    </row>
    <row r="55" spans="50:65" ht="25.5" customHeight="1" x14ac:dyDescent="0.25">
      <c r="AX55" s="2"/>
      <c r="AY55" s="12"/>
      <c r="BA55" s="4"/>
      <c r="BB55" s="4"/>
      <c r="BC55" s="4"/>
      <c r="BD55" s="4"/>
      <c r="BF55" s="2">
        <f t="shared" ca="1" si="1"/>
        <v>0.8247110052111758</v>
      </c>
      <c r="BG55" s="12">
        <f t="shared" ca="1" si="2"/>
        <v>15</v>
      </c>
      <c r="BI55" s="4">
        <v>55</v>
      </c>
      <c r="BJ55" s="12">
        <v>6</v>
      </c>
      <c r="BK55" s="12">
        <v>0</v>
      </c>
      <c r="BL55" s="12">
        <v>5</v>
      </c>
    </row>
    <row r="56" spans="50:65" ht="25.5" customHeight="1" x14ac:dyDescent="0.25">
      <c r="AX56" s="2"/>
      <c r="AY56" s="12"/>
      <c r="BA56" s="4"/>
      <c r="BB56" s="4"/>
      <c r="BC56" s="4"/>
      <c r="BD56" s="4"/>
      <c r="BF56" s="2">
        <f t="shared" ca="1" si="1"/>
        <v>0.47926785285998097</v>
      </c>
      <c r="BG56" s="12">
        <f t="shared" ca="1" si="2"/>
        <v>41</v>
      </c>
      <c r="BI56" s="4">
        <v>56</v>
      </c>
      <c r="BJ56" s="12">
        <v>6</v>
      </c>
      <c r="BK56" s="12">
        <v>1</v>
      </c>
      <c r="BL56" s="12">
        <v>0</v>
      </c>
    </row>
    <row r="57" spans="50:65" ht="25.5" customHeight="1" x14ac:dyDescent="0.25">
      <c r="AX57" s="2"/>
      <c r="AY57" s="12"/>
      <c r="BA57" s="4"/>
      <c r="BB57" s="4"/>
      <c r="BC57" s="4"/>
      <c r="BD57" s="4"/>
      <c r="BF57" s="2">
        <f t="shared" ca="1" si="1"/>
        <v>0.95905887017024027</v>
      </c>
      <c r="BG57" s="12">
        <f t="shared" ca="1" si="2"/>
        <v>4</v>
      </c>
      <c r="BI57" s="4">
        <v>57</v>
      </c>
      <c r="BJ57" s="12">
        <v>6</v>
      </c>
      <c r="BK57" s="12">
        <v>1</v>
      </c>
      <c r="BL57" s="12">
        <v>1</v>
      </c>
    </row>
    <row r="58" spans="50:65" ht="25.5" customHeight="1" x14ac:dyDescent="0.25">
      <c r="AX58" s="2"/>
      <c r="AY58" s="12"/>
      <c r="BA58" s="4"/>
      <c r="BB58" s="4"/>
      <c r="BC58" s="4"/>
      <c r="BD58" s="4"/>
      <c r="BF58" s="2">
        <f t="shared" ca="1" si="1"/>
        <v>0.50339692215452281</v>
      </c>
      <c r="BG58" s="12">
        <f t="shared" ca="1" si="2"/>
        <v>36</v>
      </c>
      <c r="BI58" s="4">
        <v>58</v>
      </c>
      <c r="BJ58" s="12">
        <v>6</v>
      </c>
      <c r="BK58" s="12">
        <v>1</v>
      </c>
      <c r="BL58" s="12">
        <v>2</v>
      </c>
    </row>
    <row r="59" spans="50:65" ht="25.5" customHeight="1" x14ac:dyDescent="0.25">
      <c r="AX59" s="2"/>
      <c r="AY59" s="12"/>
      <c r="BA59" s="4"/>
      <c r="BB59" s="4"/>
      <c r="BC59" s="4"/>
      <c r="BD59" s="4"/>
      <c r="BF59" s="2">
        <f t="shared" ca="1" si="1"/>
        <v>0.37832019277564777</v>
      </c>
      <c r="BG59" s="12">
        <f t="shared" ca="1" si="2"/>
        <v>59</v>
      </c>
      <c r="BI59" s="4">
        <v>59</v>
      </c>
      <c r="BJ59" s="12">
        <v>6</v>
      </c>
      <c r="BK59" s="12">
        <v>1</v>
      </c>
      <c r="BL59" s="12">
        <v>3</v>
      </c>
    </row>
    <row r="60" spans="50:65" ht="25.5" customHeight="1" x14ac:dyDescent="0.25">
      <c r="AX60" s="2"/>
      <c r="AY60" s="12"/>
      <c r="BA60" s="4"/>
      <c r="BB60" s="4"/>
      <c r="BC60" s="4"/>
      <c r="BD60" s="4"/>
      <c r="BF60" s="2">
        <f t="shared" ca="1" si="1"/>
        <v>0.38586932835880416</v>
      </c>
      <c r="BG60" s="12">
        <f t="shared" ca="1" si="2"/>
        <v>56</v>
      </c>
      <c r="BI60" s="4">
        <v>60</v>
      </c>
      <c r="BJ60" s="12">
        <v>6</v>
      </c>
      <c r="BK60" s="12">
        <v>1</v>
      </c>
      <c r="BL60" s="12">
        <v>4</v>
      </c>
    </row>
    <row r="61" spans="50:65" ht="25.5" customHeight="1" x14ac:dyDescent="0.25">
      <c r="AX61" s="2"/>
      <c r="AY61" s="12"/>
      <c r="BA61" s="4"/>
      <c r="BB61" s="4"/>
      <c r="BC61" s="4"/>
      <c r="BD61" s="4"/>
      <c r="BF61" s="2">
        <f t="shared" ca="1" si="1"/>
        <v>0.38585927046294644</v>
      </c>
      <c r="BG61" s="12">
        <f t="shared" ca="1" si="2"/>
        <v>57</v>
      </c>
      <c r="BI61" s="4">
        <v>61</v>
      </c>
      <c r="BJ61" s="12">
        <v>6</v>
      </c>
      <c r="BK61" s="12">
        <v>1</v>
      </c>
      <c r="BL61" s="12">
        <v>5</v>
      </c>
    </row>
    <row r="62" spans="50:65" ht="25.5" customHeight="1" x14ac:dyDescent="0.25">
      <c r="AX62" s="2"/>
      <c r="AY62" s="12"/>
      <c r="BA62" s="4"/>
      <c r="BB62" s="4"/>
      <c r="BC62" s="4"/>
      <c r="BD62" s="4"/>
      <c r="BF62" s="2">
        <f t="shared" ca="1" si="1"/>
        <v>0.72321303990014685</v>
      </c>
      <c r="BG62" s="12">
        <f t="shared" ca="1" si="2"/>
        <v>22</v>
      </c>
      <c r="BI62" s="4">
        <v>62</v>
      </c>
      <c r="BJ62" s="12">
        <v>6</v>
      </c>
      <c r="BK62" s="12">
        <v>2</v>
      </c>
      <c r="BL62" s="12">
        <v>0</v>
      </c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>
        <f t="shared" ca="1" si="1"/>
        <v>0.71966322266295912</v>
      </c>
      <c r="BG63" s="12">
        <f t="shared" ca="1" si="2"/>
        <v>23</v>
      </c>
      <c r="BI63" s="4">
        <v>63</v>
      </c>
      <c r="BJ63" s="12">
        <v>6</v>
      </c>
      <c r="BK63" s="12">
        <v>2</v>
      </c>
      <c r="BL63" s="12">
        <v>1</v>
      </c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>
        <f t="shared" ca="1" si="1"/>
        <v>0.1196072561230398</v>
      </c>
      <c r="BG64" s="12">
        <f t="shared" ca="1" si="2"/>
        <v>75</v>
      </c>
      <c r="BI64" s="4">
        <v>64</v>
      </c>
      <c r="BJ64" s="12">
        <v>6</v>
      </c>
      <c r="BK64" s="12">
        <v>2</v>
      </c>
      <c r="BL64" s="12">
        <v>2</v>
      </c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>
        <f t="shared" ref="BF65:BF85" ca="1" si="24">RAND()</f>
        <v>0.59524866923073094</v>
      </c>
      <c r="BG65" s="12">
        <f t="shared" ref="BG65:BG85" ca="1" si="25">RANK(BF65,$BF$1:$BF$174,)</f>
        <v>31</v>
      </c>
      <c r="BI65" s="4">
        <v>65</v>
      </c>
      <c r="BJ65" s="12">
        <v>6</v>
      </c>
      <c r="BK65" s="12">
        <v>2</v>
      </c>
      <c r="BL65" s="12">
        <v>3</v>
      </c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>
        <f t="shared" ca="1" si="24"/>
        <v>0.77808164798959445</v>
      </c>
      <c r="BG66" s="12">
        <f t="shared" ca="1" si="25"/>
        <v>19</v>
      </c>
      <c r="BI66" s="4">
        <v>66</v>
      </c>
      <c r="BJ66" s="12">
        <v>6</v>
      </c>
      <c r="BK66" s="12">
        <v>2</v>
      </c>
      <c r="BL66" s="12">
        <v>4</v>
      </c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>
        <f t="shared" ca="1" si="24"/>
        <v>0.1078246747507996</v>
      </c>
      <c r="BG67" s="12">
        <f t="shared" ca="1" si="25"/>
        <v>76</v>
      </c>
      <c r="BI67" s="4">
        <v>67</v>
      </c>
      <c r="BJ67" s="12">
        <v>6</v>
      </c>
      <c r="BK67" s="12">
        <v>2</v>
      </c>
      <c r="BL67" s="12">
        <v>5</v>
      </c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>
        <f t="shared" ca="1" si="24"/>
        <v>0.68364062008953708</v>
      </c>
      <c r="BG68" s="12">
        <f t="shared" ca="1" si="25"/>
        <v>25</v>
      </c>
      <c r="BI68" s="4">
        <v>68</v>
      </c>
      <c r="BJ68" s="12">
        <v>6</v>
      </c>
      <c r="BK68" s="12">
        <v>3</v>
      </c>
      <c r="BL68" s="12">
        <v>0</v>
      </c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>
        <f t="shared" ca="1" si="24"/>
        <v>0.18609631359853995</v>
      </c>
      <c r="BG69" s="12">
        <f t="shared" ca="1" si="25"/>
        <v>72</v>
      </c>
      <c r="BI69" s="4">
        <v>69</v>
      </c>
      <c r="BJ69" s="12">
        <v>6</v>
      </c>
      <c r="BK69" s="12">
        <v>3</v>
      </c>
      <c r="BL69" s="12">
        <v>1</v>
      </c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>
        <f t="shared" ca="1" si="24"/>
        <v>7.187857643193718E-2</v>
      </c>
      <c r="BG70" s="12">
        <f t="shared" ca="1" si="25"/>
        <v>81</v>
      </c>
      <c r="BI70" s="4">
        <v>70</v>
      </c>
      <c r="BJ70" s="12">
        <v>6</v>
      </c>
      <c r="BK70" s="12">
        <v>3</v>
      </c>
      <c r="BL70" s="12">
        <v>2</v>
      </c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>
        <f t="shared" ca="1" si="24"/>
        <v>0.29725517964512538</v>
      </c>
      <c r="BG71" s="12">
        <f t="shared" ca="1" si="25"/>
        <v>62</v>
      </c>
      <c r="BI71" s="4">
        <v>71</v>
      </c>
      <c r="BJ71" s="12">
        <v>6</v>
      </c>
      <c r="BK71" s="12">
        <v>3</v>
      </c>
      <c r="BL71" s="12">
        <v>3</v>
      </c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>
        <f t="shared" ca="1" si="24"/>
        <v>9.7021414042653742E-2</v>
      </c>
      <c r="BG72" s="12">
        <f t="shared" ca="1" si="25"/>
        <v>77</v>
      </c>
      <c r="BI72" s="4">
        <v>72</v>
      </c>
      <c r="BJ72" s="12">
        <v>6</v>
      </c>
      <c r="BK72" s="12">
        <v>3</v>
      </c>
      <c r="BL72" s="12">
        <v>4</v>
      </c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>
        <f t="shared" ca="1" si="24"/>
        <v>0.52267616657401272</v>
      </c>
      <c r="BG73" s="12">
        <f t="shared" ca="1" si="25"/>
        <v>35</v>
      </c>
      <c r="BI73" s="4">
        <v>73</v>
      </c>
      <c r="BJ73" s="12">
        <v>6</v>
      </c>
      <c r="BK73" s="12">
        <v>3</v>
      </c>
      <c r="BL73" s="12">
        <v>5</v>
      </c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>
        <f t="shared" ca="1" si="24"/>
        <v>0.49482417109623855</v>
      </c>
      <c r="BG74" s="12">
        <f t="shared" ca="1" si="25"/>
        <v>40</v>
      </c>
      <c r="BI74" s="4">
        <v>74</v>
      </c>
      <c r="BJ74" s="12">
        <v>6</v>
      </c>
      <c r="BK74" s="12">
        <v>4</v>
      </c>
      <c r="BL74" s="12">
        <v>0</v>
      </c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>
        <f t="shared" ca="1" si="24"/>
        <v>0.55479277791766846</v>
      </c>
      <c r="BG75" s="12">
        <f t="shared" ca="1" si="25"/>
        <v>33</v>
      </c>
      <c r="BI75" s="4">
        <v>75</v>
      </c>
      <c r="BJ75" s="12">
        <v>6</v>
      </c>
      <c r="BK75" s="12">
        <v>4</v>
      </c>
      <c r="BL75" s="12">
        <v>1</v>
      </c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>
        <f t="shared" ca="1" si="24"/>
        <v>8.5992943560668667E-2</v>
      </c>
      <c r="BG76" s="12">
        <f t="shared" ca="1" si="25"/>
        <v>78</v>
      </c>
      <c r="BI76" s="4">
        <v>76</v>
      </c>
      <c r="BJ76" s="12">
        <v>6</v>
      </c>
      <c r="BK76" s="12">
        <v>4</v>
      </c>
      <c r="BL76" s="12">
        <v>2</v>
      </c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>
        <f t="shared" ca="1" si="24"/>
        <v>0.43361463316426163</v>
      </c>
      <c r="BG77" s="12">
        <f t="shared" ca="1" si="25"/>
        <v>47</v>
      </c>
      <c r="BI77" s="4">
        <v>77</v>
      </c>
      <c r="BJ77" s="12">
        <v>6</v>
      </c>
      <c r="BK77" s="12">
        <v>4</v>
      </c>
      <c r="BL77" s="12">
        <v>3</v>
      </c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>
        <f t="shared" ca="1" si="24"/>
        <v>0.19632048942501423</v>
      </c>
      <c r="BG78" s="12">
        <f t="shared" ca="1" si="25"/>
        <v>71</v>
      </c>
      <c r="BI78" s="4">
        <v>78</v>
      </c>
      <c r="BJ78" s="12">
        <v>6</v>
      </c>
      <c r="BK78" s="12">
        <v>4</v>
      </c>
      <c r="BL78" s="12">
        <v>4</v>
      </c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>
        <f t="shared" ca="1" si="24"/>
        <v>0.3284502170761272</v>
      </c>
      <c r="BG79" s="12">
        <f t="shared" ca="1" si="25"/>
        <v>60</v>
      </c>
      <c r="BI79" s="4">
        <v>79</v>
      </c>
      <c r="BJ79" s="12">
        <v>6</v>
      </c>
      <c r="BK79" s="12">
        <v>4</v>
      </c>
      <c r="BL79" s="12">
        <v>5</v>
      </c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>
        <f t="shared" ca="1" si="24"/>
        <v>0.4185635530704972</v>
      </c>
      <c r="BG80" s="12">
        <f t="shared" ca="1" si="25"/>
        <v>51</v>
      </c>
      <c r="BI80" s="4">
        <v>80</v>
      </c>
      <c r="BJ80" s="12">
        <v>6</v>
      </c>
      <c r="BK80" s="4">
        <v>5</v>
      </c>
      <c r="BL80" s="12">
        <v>0</v>
      </c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>
        <f t="shared" ca="1" si="24"/>
        <v>0.96803746514580302</v>
      </c>
      <c r="BG81" s="12">
        <f t="shared" ca="1" si="25"/>
        <v>3</v>
      </c>
      <c r="BI81" s="4">
        <v>81</v>
      </c>
      <c r="BJ81" s="12">
        <v>6</v>
      </c>
      <c r="BK81" s="4">
        <v>5</v>
      </c>
      <c r="BL81" s="12">
        <v>1</v>
      </c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>
        <f t="shared" ca="1" si="24"/>
        <v>0.39449824605865147</v>
      </c>
      <c r="BG82" s="12">
        <f t="shared" ca="1" si="25"/>
        <v>55</v>
      </c>
      <c r="BI82" s="4">
        <v>82</v>
      </c>
      <c r="BJ82" s="12">
        <v>6</v>
      </c>
      <c r="BK82" s="4">
        <v>5</v>
      </c>
      <c r="BL82" s="12">
        <v>2</v>
      </c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>
        <f t="shared" ca="1" si="24"/>
        <v>0.60648758775718581</v>
      </c>
      <c r="BG83" s="12">
        <f t="shared" ca="1" si="25"/>
        <v>30</v>
      </c>
      <c r="BI83" s="4">
        <v>83</v>
      </c>
      <c r="BJ83" s="12">
        <v>6</v>
      </c>
      <c r="BK83" s="4">
        <v>5</v>
      </c>
      <c r="BL83" s="12">
        <v>3</v>
      </c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>
        <f t="shared" ca="1" si="24"/>
        <v>0.44058562476113627</v>
      </c>
      <c r="BG84" s="12">
        <f t="shared" ca="1" si="25"/>
        <v>46</v>
      </c>
      <c r="BI84" s="4">
        <v>84</v>
      </c>
      <c r="BJ84" s="12">
        <v>6</v>
      </c>
      <c r="BK84" s="4">
        <v>5</v>
      </c>
      <c r="BL84" s="12">
        <v>4</v>
      </c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>
        <f t="shared" ca="1" si="24"/>
        <v>2.5803910961783583E-3</v>
      </c>
      <c r="BG85" s="12">
        <f t="shared" ca="1" si="25"/>
        <v>85</v>
      </c>
      <c r="BI85" s="4">
        <v>85</v>
      </c>
      <c r="BJ85" s="12">
        <v>6</v>
      </c>
      <c r="BK85" s="4">
        <v>5</v>
      </c>
      <c r="BL85" s="12">
        <v>5</v>
      </c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J86" s="12"/>
      <c r="BK86" s="4"/>
      <c r="BL86" s="12"/>
      <c r="BM86" s="4"/>
    </row>
    <row r="87" spans="50:65" ht="25.5" customHeight="1" x14ac:dyDescent="0.25">
      <c r="AX87" s="2"/>
      <c r="AY87" s="12"/>
      <c r="BA87" s="4"/>
      <c r="BB87" s="4"/>
      <c r="BC87" s="4"/>
      <c r="BD87" s="4"/>
      <c r="BF87" s="2"/>
      <c r="BG87" s="12"/>
      <c r="BI87" s="4"/>
      <c r="BJ87" s="4"/>
      <c r="BK87" s="4"/>
      <c r="BL87" s="12"/>
      <c r="BM87" s="4"/>
    </row>
    <row r="88" spans="50:65" ht="25.5" customHeight="1" x14ac:dyDescent="0.25">
      <c r="AX88" s="2"/>
      <c r="AY88" s="12"/>
      <c r="BA88" s="4"/>
      <c r="BB88" s="4"/>
      <c r="BC88" s="4"/>
      <c r="BD88" s="4"/>
      <c r="BF88" s="2"/>
      <c r="BG88" s="12"/>
      <c r="BI88" s="4"/>
      <c r="BJ88" s="4"/>
      <c r="BK88" s="4"/>
      <c r="BL88" s="12"/>
      <c r="BM88" s="4"/>
    </row>
    <row r="89" spans="50:65" ht="25.5" customHeight="1" x14ac:dyDescent="0.25">
      <c r="AX89" s="2"/>
      <c r="AY89" s="12"/>
      <c r="BA89" s="4"/>
      <c r="BB89" s="4"/>
      <c r="BC89" s="4"/>
      <c r="BD89" s="4"/>
      <c r="BF89" s="2"/>
      <c r="BG89" s="12"/>
      <c r="BI89" s="4"/>
      <c r="BJ89" s="4"/>
      <c r="BK89" s="4"/>
      <c r="BL89" s="12"/>
      <c r="BM89" s="4"/>
    </row>
    <row r="90" spans="50:65" ht="25.5" customHeight="1" x14ac:dyDescent="0.25">
      <c r="AX90" s="2"/>
      <c r="AY90" s="12"/>
      <c r="BA90" s="4"/>
      <c r="BB90" s="4"/>
      <c r="BC90" s="4"/>
      <c r="BD90" s="4"/>
      <c r="BF90" s="2"/>
      <c r="BG90" s="12"/>
      <c r="BI90" s="4"/>
      <c r="BJ90" s="4"/>
      <c r="BK90" s="4"/>
      <c r="BL90" s="12"/>
      <c r="BM90" s="4"/>
    </row>
    <row r="91" spans="50:65" ht="25.5" customHeight="1" x14ac:dyDescent="0.25">
      <c r="AX91" s="2"/>
      <c r="AY91" s="12"/>
      <c r="BA91" s="4"/>
      <c r="BB91" s="4"/>
      <c r="BC91" s="4"/>
      <c r="BD91" s="4"/>
      <c r="BF91" s="2"/>
      <c r="BG91" s="12"/>
      <c r="BI91" s="4"/>
      <c r="BJ91" s="4"/>
      <c r="BK91" s="4"/>
      <c r="BL91" s="12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J92" s="4"/>
      <c r="BK92" s="4"/>
      <c r="BL92" s="12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J93" s="4"/>
      <c r="BK93" s="4"/>
      <c r="BL93" s="12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J94" s="4"/>
      <c r="BK94" s="4"/>
      <c r="BL94" s="12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J95" s="4"/>
      <c r="BK95" s="4"/>
      <c r="BL95" s="12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J96" s="4"/>
      <c r="BK96" s="4"/>
      <c r="BL96" s="12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J97" s="4"/>
      <c r="BK97" s="4"/>
      <c r="BL97" s="12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J98" s="4"/>
      <c r="BK98" s="4"/>
      <c r="BL98" s="12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J99" s="4"/>
      <c r="BK99" s="4"/>
      <c r="BL99" s="12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J100" s="4"/>
      <c r="BK100" s="4"/>
      <c r="BL100" s="12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J101" s="4"/>
      <c r="BK101" s="4"/>
      <c r="BL101" s="12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J102" s="4"/>
      <c r="BK102" s="4"/>
      <c r="BL102" s="12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J103" s="4"/>
      <c r="BK103" s="4"/>
      <c r="BL103" s="12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J104" s="4"/>
      <c r="BK104" s="4"/>
      <c r="BL104" s="12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J105" s="4"/>
      <c r="BK105" s="4"/>
      <c r="BL105" s="12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J106" s="4"/>
      <c r="BK106" s="4"/>
      <c r="BL106" s="12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J107" s="4"/>
      <c r="BK107" s="4"/>
      <c r="BL107" s="12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J108" s="4"/>
      <c r="BK108" s="4"/>
      <c r="BL108" s="12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J109" s="4"/>
      <c r="BK109" s="4"/>
      <c r="BL109" s="12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J110" s="4"/>
      <c r="BK110" s="4"/>
      <c r="BL110" s="12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J111" s="4"/>
      <c r="BK111" s="4"/>
      <c r="BL111" s="12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J112" s="4"/>
      <c r="BK112" s="4"/>
      <c r="BL112" s="12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J113" s="4"/>
      <c r="BK113" s="4"/>
      <c r="BL113" s="12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J114" s="4"/>
      <c r="BK114" s="4"/>
      <c r="BL114" s="12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J115" s="4"/>
      <c r="BK115" s="4"/>
      <c r="BL115" s="12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J116" s="4"/>
      <c r="BK116" s="4"/>
      <c r="BL116" s="12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J117" s="4"/>
      <c r="BK117" s="4"/>
      <c r="BL117" s="12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J118" s="4"/>
      <c r="BK118" s="4"/>
      <c r="BL118" s="12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J119" s="4"/>
      <c r="BK119" s="4"/>
      <c r="BL119" s="12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J120" s="4"/>
      <c r="BK120" s="4"/>
      <c r="BL120" s="12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J121" s="4"/>
      <c r="BK121" s="4"/>
      <c r="BL121" s="12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J122" s="4"/>
      <c r="BK122" s="4"/>
      <c r="BL122" s="12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J123" s="4"/>
      <c r="BK123" s="4"/>
      <c r="BL123" s="12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J124" s="4"/>
      <c r="BK124" s="4"/>
      <c r="BL124" s="12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J125" s="4"/>
      <c r="BK125" s="4"/>
      <c r="BL125" s="12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J126" s="4"/>
      <c r="BK126" s="4"/>
      <c r="BL126" s="12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J127" s="4"/>
      <c r="BL127" s="12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J128" s="4"/>
      <c r="BL128" s="12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J129" s="4"/>
      <c r="BL129" s="12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J130" s="4"/>
      <c r="BL130" s="12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J131" s="4"/>
      <c r="BL131" s="12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J132" s="4"/>
      <c r="BL132" s="12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J133" s="4"/>
      <c r="BL133" s="12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J134" s="4"/>
      <c r="BL134" s="12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J135" s="4"/>
      <c r="BL135" s="12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J136" s="4"/>
      <c r="BL136" s="12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L137" s="12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L138" s="12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L139" s="12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L140" s="12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L141" s="12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L142" s="12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L143" s="12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L144" s="12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L145" s="12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L146" s="12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L147" s="12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L148" s="12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L149" s="12"/>
      <c r="BM149" s="4"/>
    </row>
    <row r="150" spans="50:65" x14ac:dyDescent="0.25">
      <c r="AX150" s="2"/>
      <c r="AY150" s="12"/>
      <c r="BA150" s="4"/>
      <c r="BB150" s="4"/>
      <c r="BC150" s="4"/>
      <c r="BD150" s="4"/>
      <c r="BF150" s="2"/>
      <c r="BG150" s="12"/>
      <c r="BI150" s="4"/>
      <c r="BL150" s="12"/>
      <c r="BM150" s="4"/>
    </row>
    <row r="151" spans="50:65" x14ac:dyDescent="0.25">
      <c r="AX151" s="2"/>
      <c r="AY151" s="12"/>
      <c r="BA151" s="4"/>
      <c r="BB151" s="4"/>
      <c r="BC151" s="4"/>
      <c r="BD151" s="4"/>
      <c r="BF151" s="2"/>
      <c r="BG151" s="12"/>
      <c r="BI151" s="4"/>
      <c r="BL151" s="12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L152" s="12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L153" s="12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  <row r="190" spans="65:65" x14ac:dyDescent="0.15">
      <c r="BM190" s="4"/>
    </row>
    <row r="191" spans="65:65" x14ac:dyDescent="0.15">
      <c r="BM191" s="4"/>
    </row>
    <row r="192" spans="65:65" x14ac:dyDescent="0.15">
      <c r="BM192" s="4"/>
    </row>
    <row r="193" spans="65:65" x14ac:dyDescent="0.15">
      <c r="BM193" s="4"/>
    </row>
    <row r="194" spans="65:65" x14ac:dyDescent="0.15">
      <c r="BM194" s="4"/>
    </row>
    <row r="195" spans="65:65" x14ac:dyDescent="0.15">
      <c r="BM195" s="4"/>
    </row>
    <row r="196" spans="65:65" x14ac:dyDescent="0.15">
      <c r="BM196" s="4"/>
    </row>
    <row r="197" spans="65:65" x14ac:dyDescent="0.15">
      <c r="BM197" s="4"/>
    </row>
    <row r="198" spans="65:65" x14ac:dyDescent="0.15">
      <c r="BM198" s="4"/>
    </row>
    <row r="199" spans="65:65" x14ac:dyDescent="0.15">
      <c r="BM199" s="4"/>
    </row>
    <row r="200" spans="65:65" x14ac:dyDescent="0.15">
      <c r="BM200" s="4"/>
    </row>
    <row r="201" spans="65:65" x14ac:dyDescent="0.15">
      <c r="BM201" s="4"/>
    </row>
    <row r="202" spans="65:65" x14ac:dyDescent="0.15">
      <c r="BM202" s="4"/>
    </row>
    <row r="203" spans="65:65" x14ac:dyDescent="0.15">
      <c r="BM203" s="4"/>
    </row>
    <row r="204" spans="65:65" x14ac:dyDescent="0.15">
      <c r="BM204" s="4"/>
    </row>
    <row r="205" spans="65:65" x14ac:dyDescent="0.15">
      <c r="BM205" s="4"/>
    </row>
    <row r="206" spans="65:65" x14ac:dyDescent="0.15">
      <c r="BM206" s="4"/>
    </row>
    <row r="207" spans="65:65" x14ac:dyDescent="0.15">
      <c r="BM207" s="4"/>
    </row>
    <row r="208" spans="65:65" x14ac:dyDescent="0.15">
      <c r="BM208" s="4"/>
    </row>
    <row r="209" spans="65:65" x14ac:dyDescent="0.15">
      <c r="BM209" s="4"/>
    </row>
    <row r="210" spans="65:65" x14ac:dyDescent="0.15">
      <c r="BM210" s="4"/>
    </row>
    <row r="211" spans="65:65" x14ac:dyDescent="0.15">
      <c r="BM211" s="4"/>
    </row>
    <row r="212" spans="65:65" x14ac:dyDescent="0.15">
      <c r="BM212" s="4"/>
    </row>
    <row r="213" spans="65:65" x14ac:dyDescent="0.15">
      <c r="BM213" s="4"/>
    </row>
    <row r="214" spans="65:65" x14ac:dyDescent="0.15">
      <c r="BM214" s="4"/>
    </row>
    <row r="215" spans="65:65" x14ac:dyDescent="0.15">
      <c r="BM215" s="4"/>
    </row>
    <row r="216" spans="65:65" x14ac:dyDescent="0.15">
      <c r="BM216" s="4"/>
    </row>
    <row r="217" spans="65:65" x14ac:dyDescent="0.15">
      <c r="BM217" s="4"/>
    </row>
    <row r="218" spans="65:65" x14ac:dyDescent="0.15">
      <c r="BM218" s="4"/>
    </row>
    <row r="219" spans="65:65" x14ac:dyDescent="0.15">
      <c r="BM219" s="4"/>
    </row>
    <row r="220" spans="65:65" x14ac:dyDescent="0.15">
      <c r="BM220" s="4"/>
    </row>
  </sheetData>
  <sheetProtection algorithmName="SHA-512" hashValue="7JIlV7yj6YtW7JT2o0ELgwAWCnhKh0ObzQ46PMUpEY6fh6K/Sc5DyX/vIm4gF+FdOP3wi+EEoghEH4qjitsMag==" saltValue="sWrABkpaRW92AhmVDEEjcg==" spinCount="100000" sheet="1" objects="1" scenarios="1" selectLockedCells="1"/>
  <mergeCells count="280"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</mergeCells>
  <phoneticPr fontId="1"/>
  <conditionalFormatting sqref="B4:C23">
    <cfRule type="cellIs" dxfId="148" priority="104" operator="equal">
      <formula>0</formula>
    </cfRule>
  </conditionalFormatting>
  <conditionalFormatting sqref="B27:C46">
    <cfRule type="cellIs" dxfId="147" priority="62" operator="equal">
      <formula>0</formula>
    </cfRule>
  </conditionalFormatting>
  <conditionalFormatting sqref="D4">
    <cfRule type="cellIs" dxfId="146" priority="140" operator="equal">
      <formula>0</formula>
    </cfRule>
  </conditionalFormatting>
  <conditionalFormatting sqref="D5">
    <cfRule type="expression" dxfId="145" priority="139">
      <formula>D4=0</formula>
    </cfRule>
  </conditionalFormatting>
  <conditionalFormatting sqref="D6">
    <cfRule type="cellIs" dxfId="144" priority="136" operator="equal">
      <formula>0</formula>
    </cfRule>
  </conditionalFormatting>
  <conditionalFormatting sqref="D7">
    <cfRule type="expression" dxfId="143" priority="135">
      <formula>D6=0</formula>
    </cfRule>
  </conditionalFormatting>
  <conditionalFormatting sqref="D8">
    <cfRule type="cellIs" dxfId="142" priority="132" operator="equal">
      <formula>0</formula>
    </cfRule>
  </conditionalFormatting>
  <conditionalFormatting sqref="D9">
    <cfRule type="expression" dxfId="141" priority="131">
      <formula>D8=0</formula>
    </cfRule>
  </conditionalFormatting>
  <conditionalFormatting sqref="D10">
    <cfRule type="cellIs" dxfId="140" priority="128" operator="equal">
      <formula>0</formula>
    </cfRule>
  </conditionalFormatting>
  <conditionalFormatting sqref="D11">
    <cfRule type="expression" dxfId="139" priority="127">
      <formula>D10=0</formula>
    </cfRule>
  </conditionalFormatting>
  <conditionalFormatting sqref="D12">
    <cfRule type="cellIs" dxfId="138" priority="124" operator="equal">
      <formula>0</formula>
    </cfRule>
  </conditionalFormatting>
  <conditionalFormatting sqref="D13">
    <cfRule type="expression" dxfId="137" priority="123">
      <formula>D12=0</formula>
    </cfRule>
  </conditionalFormatting>
  <conditionalFormatting sqref="D14">
    <cfRule type="cellIs" dxfId="136" priority="120" operator="equal">
      <formula>0</formula>
    </cfRule>
  </conditionalFormatting>
  <conditionalFormatting sqref="D15">
    <cfRule type="expression" dxfId="135" priority="119">
      <formula>D14=0</formula>
    </cfRule>
  </conditionalFormatting>
  <conditionalFormatting sqref="D16">
    <cfRule type="cellIs" dxfId="134" priority="116" operator="equal">
      <formula>0</formula>
    </cfRule>
  </conditionalFormatting>
  <conditionalFormatting sqref="D17">
    <cfRule type="expression" dxfId="133" priority="115">
      <formula>D16=0</formula>
    </cfRule>
  </conditionalFormatting>
  <conditionalFormatting sqref="D18">
    <cfRule type="cellIs" dxfId="132" priority="112" operator="equal">
      <formula>0</formula>
    </cfRule>
  </conditionalFormatting>
  <conditionalFormatting sqref="D19">
    <cfRule type="expression" dxfId="131" priority="111">
      <formula>D18=0</formula>
    </cfRule>
  </conditionalFormatting>
  <conditionalFormatting sqref="D20">
    <cfRule type="cellIs" dxfId="130" priority="108" operator="equal">
      <formula>0</formula>
    </cfRule>
  </conditionalFormatting>
  <conditionalFormatting sqref="D21">
    <cfRule type="expression" dxfId="129" priority="107">
      <formula>D20=0</formula>
    </cfRule>
  </conditionalFormatting>
  <conditionalFormatting sqref="D22">
    <cfRule type="cellIs" dxfId="128" priority="102" operator="equal">
      <formula>0</formula>
    </cfRule>
  </conditionalFormatting>
  <conditionalFormatting sqref="D23">
    <cfRule type="expression" dxfId="127" priority="101">
      <formula>D22=0</formula>
    </cfRule>
  </conditionalFormatting>
  <conditionalFormatting sqref="D27">
    <cfRule type="cellIs" dxfId="126" priority="98" operator="equal">
      <formula>0</formula>
    </cfRule>
  </conditionalFormatting>
  <conditionalFormatting sqref="D28">
    <cfRule type="expression" dxfId="125" priority="97">
      <formula>D27=0</formula>
    </cfRule>
  </conditionalFormatting>
  <conditionalFormatting sqref="D29">
    <cfRule type="cellIs" dxfId="124" priority="94" operator="equal">
      <formula>0</formula>
    </cfRule>
  </conditionalFormatting>
  <conditionalFormatting sqref="D30">
    <cfRule type="expression" dxfId="123" priority="93">
      <formula>D29=0</formula>
    </cfRule>
  </conditionalFormatting>
  <conditionalFormatting sqref="D31">
    <cfRule type="cellIs" dxfId="122" priority="90" operator="equal">
      <formula>0</formula>
    </cfRule>
  </conditionalFormatting>
  <conditionalFormatting sqref="D32">
    <cfRule type="expression" dxfId="121" priority="89">
      <formula>D31=0</formula>
    </cfRule>
  </conditionalFormatting>
  <conditionalFormatting sqref="D33">
    <cfRule type="cellIs" dxfId="120" priority="86" operator="equal">
      <formula>0</formula>
    </cfRule>
  </conditionalFormatting>
  <conditionalFormatting sqref="D34">
    <cfRule type="expression" dxfId="119" priority="85">
      <formula>D33=0</formula>
    </cfRule>
  </conditionalFormatting>
  <conditionalFormatting sqref="D35">
    <cfRule type="cellIs" dxfId="118" priority="82" operator="equal">
      <formula>0</formula>
    </cfRule>
  </conditionalFormatting>
  <conditionalFormatting sqref="D36">
    <cfRule type="expression" dxfId="117" priority="81">
      <formula>D35=0</formula>
    </cfRule>
  </conditionalFormatting>
  <conditionalFormatting sqref="D37">
    <cfRule type="cellIs" dxfId="116" priority="78" operator="equal">
      <formula>0</formula>
    </cfRule>
  </conditionalFormatting>
  <conditionalFormatting sqref="D38">
    <cfRule type="expression" dxfId="115" priority="77">
      <formula>D37=0</formula>
    </cfRule>
  </conditionalFormatting>
  <conditionalFormatting sqref="D39">
    <cfRule type="cellIs" dxfId="114" priority="74" operator="equal">
      <formula>0</formula>
    </cfRule>
  </conditionalFormatting>
  <conditionalFormatting sqref="D40">
    <cfRule type="expression" dxfId="113" priority="73">
      <formula>D39=0</formula>
    </cfRule>
  </conditionalFormatting>
  <conditionalFormatting sqref="D41">
    <cfRule type="cellIs" dxfId="112" priority="70" operator="equal">
      <formula>0</formula>
    </cfRule>
  </conditionalFormatting>
  <conditionalFormatting sqref="D42">
    <cfRule type="expression" dxfId="111" priority="69">
      <formula>D41=0</formula>
    </cfRule>
  </conditionalFormatting>
  <conditionalFormatting sqref="D43">
    <cfRule type="cellIs" dxfId="110" priority="66" operator="equal">
      <formula>0</formula>
    </cfRule>
  </conditionalFormatting>
  <conditionalFormatting sqref="D44">
    <cfRule type="expression" dxfId="109" priority="65">
      <formula>D43=0</formula>
    </cfRule>
  </conditionalFormatting>
  <conditionalFormatting sqref="D45">
    <cfRule type="cellIs" dxfId="108" priority="60" operator="equal">
      <formula>0</formula>
    </cfRule>
  </conditionalFormatting>
  <conditionalFormatting sqref="D46">
    <cfRule type="expression" dxfId="107" priority="59">
      <formula>D45=0</formula>
    </cfRule>
  </conditionalFormatting>
  <conditionalFormatting sqref="G4:H23">
    <cfRule type="cellIs" dxfId="106" priority="103" operator="equal">
      <formula>0</formula>
    </cfRule>
  </conditionalFormatting>
  <conditionalFormatting sqref="G27:H46">
    <cfRule type="cellIs" dxfId="105" priority="61" operator="equal">
      <formula>0</formula>
    </cfRule>
  </conditionalFormatting>
  <conditionalFormatting sqref="I4">
    <cfRule type="cellIs" dxfId="104" priority="138" operator="equal">
      <formula>0</formula>
    </cfRule>
  </conditionalFormatting>
  <conditionalFormatting sqref="I5">
    <cfRule type="expression" dxfId="103" priority="137">
      <formula>I4=0</formula>
    </cfRule>
  </conditionalFormatting>
  <conditionalFormatting sqref="I6">
    <cfRule type="cellIs" dxfId="102" priority="134" operator="equal">
      <formula>0</formula>
    </cfRule>
  </conditionalFormatting>
  <conditionalFormatting sqref="I7">
    <cfRule type="expression" dxfId="101" priority="133">
      <formula>I6=0</formula>
    </cfRule>
  </conditionalFormatting>
  <conditionalFormatting sqref="I8">
    <cfRule type="cellIs" dxfId="100" priority="130" operator="equal">
      <formula>0</formula>
    </cfRule>
  </conditionalFormatting>
  <conditionalFormatting sqref="I9">
    <cfRule type="expression" dxfId="99" priority="129">
      <formula>I8=0</formula>
    </cfRule>
  </conditionalFormatting>
  <conditionalFormatting sqref="I10">
    <cfRule type="cellIs" dxfId="98" priority="126" operator="equal">
      <formula>0</formula>
    </cfRule>
  </conditionalFormatting>
  <conditionalFormatting sqref="I11">
    <cfRule type="expression" dxfId="97" priority="125">
      <formula>I10=0</formula>
    </cfRule>
  </conditionalFormatting>
  <conditionalFormatting sqref="I12">
    <cfRule type="cellIs" dxfId="96" priority="122" operator="equal">
      <formula>0</formula>
    </cfRule>
  </conditionalFormatting>
  <conditionalFormatting sqref="I13">
    <cfRule type="expression" dxfId="95" priority="121">
      <formula>I12=0</formula>
    </cfRule>
  </conditionalFormatting>
  <conditionalFormatting sqref="I14">
    <cfRule type="cellIs" dxfId="94" priority="118" operator="equal">
      <formula>0</formula>
    </cfRule>
  </conditionalFormatting>
  <conditionalFormatting sqref="I15">
    <cfRule type="expression" dxfId="93" priority="117">
      <formula>I14=0</formula>
    </cfRule>
  </conditionalFormatting>
  <conditionalFormatting sqref="I16">
    <cfRule type="cellIs" dxfId="92" priority="114" operator="equal">
      <formula>0</formula>
    </cfRule>
  </conditionalFormatting>
  <conditionalFormatting sqref="I17">
    <cfRule type="expression" dxfId="91" priority="113">
      <formula>I16=0</formula>
    </cfRule>
  </conditionalFormatting>
  <conditionalFormatting sqref="I18">
    <cfRule type="cellIs" dxfId="90" priority="110" operator="equal">
      <formula>0</formula>
    </cfRule>
  </conditionalFormatting>
  <conditionalFormatting sqref="I19">
    <cfRule type="expression" dxfId="89" priority="109">
      <formula>I18=0</formula>
    </cfRule>
  </conditionalFormatting>
  <conditionalFormatting sqref="I20">
    <cfRule type="cellIs" dxfId="88" priority="106" operator="equal">
      <formula>0</formula>
    </cfRule>
  </conditionalFormatting>
  <conditionalFormatting sqref="I21">
    <cfRule type="expression" dxfId="87" priority="105">
      <formula>I20=0</formula>
    </cfRule>
  </conditionalFormatting>
  <conditionalFormatting sqref="I22">
    <cfRule type="cellIs" dxfId="86" priority="100" operator="equal">
      <formula>0</formula>
    </cfRule>
  </conditionalFormatting>
  <conditionalFormatting sqref="I23">
    <cfRule type="expression" dxfId="85" priority="99">
      <formula>I22=0</formula>
    </cfRule>
  </conditionalFormatting>
  <conditionalFormatting sqref="I27">
    <cfRule type="cellIs" dxfId="84" priority="96" operator="equal">
      <formula>0</formula>
    </cfRule>
  </conditionalFormatting>
  <conditionalFormatting sqref="I28">
    <cfRule type="expression" dxfId="83" priority="95">
      <formula>I27=0</formula>
    </cfRule>
  </conditionalFormatting>
  <conditionalFormatting sqref="I29">
    <cfRule type="cellIs" dxfId="82" priority="92" operator="equal">
      <formula>0</formula>
    </cfRule>
  </conditionalFormatting>
  <conditionalFormatting sqref="I30">
    <cfRule type="expression" dxfId="81" priority="91">
      <formula>I29=0</formula>
    </cfRule>
  </conditionalFormatting>
  <conditionalFormatting sqref="I31">
    <cfRule type="cellIs" dxfId="80" priority="88" operator="equal">
      <formula>0</formula>
    </cfRule>
  </conditionalFormatting>
  <conditionalFormatting sqref="I32">
    <cfRule type="expression" dxfId="79" priority="87">
      <formula>I31=0</formula>
    </cfRule>
  </conditionalFormatting>
  <conditionalFormatting sqref="I33">
    <cfRule type="cellIs" dxfId="78" priority="84" operator="equal">
      <formula>0</formula>
    </cfRule>
  </conditionalFormatting>
  <conditionalFormatting sqref="I34">
    <cfRule type="expression" dxfId="77" priority="83">
      <formula>I33=0</formula>
    </cfRule>
  </conditionalFormatting>
  <conditionalFormatting sqref="I35">
    <cfRule type="cellIs" dxfId="76" priority="80" operator="equal">
      <formula>0</formula>
    </cfRule>
  </conditionalFormatting>
  <conditionalFormatting sqref="I36">
    <cfRule type="expression" dxfId="75" priority="79">
      <formula>I35=0</formula>
    </cfRule>
  </conditionalFormatting>
  <conditionalFormatting sqref="I37">
    <cfRule type="cellIs" dxfId="74" priority="76" operator="equal">
      <formula>0</formula>
    </cfRule>
  </conditionalFormatting>
  <conditionalFormatting sqref="I38">
    <cfRule type="expression" dxfId="73" priority="75">
      <formula>I37=0</formula>
    </cfRule>
  </conditionalFormatting>
  <conditionalFormatting sqref="I39">
    <cfRule type="cellIs" dxfId="72" priority="72" operator="equal">
      <formula>0</formula>
    </cfRule>
  </conditionalFormatting>
  <conditionalFormatting sqref="I40">
    <cfRule type="expression" dxfId="71" priority="71">
      <formula>I39=0</formula>
    </cfRule>
  </conditionalFormatting>
  <conditionalFormatting sqref="I41">
    <cfRule type="cellIs" dxfId="70" priority="68" operator="equal">
      <formula>0</formula>
    </cfRule>
  </conditionalFormatting>
  <conditionalFormatting sqref="I42">
    <cfRule type="expression" dxfId="69" priority="67">
      <formula>I41=0</formula>
    </cfRule>
  </conditionalFormatting>
  <conditionalFormatting sqref="I43">
    <cfRule type="cellIs" dxfId="68" priority="64" operator="equal">
      <formula>0</formula>
    </cfRule>
  </conditionalFormatting>
  <conditionalFormatting sqref="I44">
    <cfRule type="expression" dxfId="67" priority="63">
      <formula>I43=0</formula>
    </cfRule>
  </conditionalFormatting>
  <conditionalFormatting sqref="I45">
    <cfRule type="cellIs" dxfId="66" priority="58" operator="equal">
      <formula>0</formula>
    </cfRule>
  </conditionalFormatting>
  <conditionalFormatting sqref="I46">
    <cfRule type="expression" dxfId="65" priority="57">
      <formula>I45=0</formula>
    </cfRule>
  </conditionalFormatting>
  <conditionalFormatting sqref="M27:M46">
    <cfRule type="cellIs" dxfId="64" priority="5" operator="equal">
      <formula>0</formula>
    </cfRule>
  </conditionalFormatting>
  <conditionalFormatting sqref="O27">
    <cfRule type="expression" dxfId="63" priority="17">
      <formula>AN27="C"</formula>
    </cfRule>
  </conditionalFormatting>
  <conditionalFormatting sqref="O28">
    <cfRule type="expression" dxfId="62" priority="16">
      <formula>AN27="C"</formula>
    </cfRule>
  </conditionalFormatting>
  <conditionalFormatting sqref="O29">
    <cfRule type="expression" dxfId="61" priority="21">
      <formula>AN29="C"</formula>
    </cfRule>
  </conditionalFormatting>
  <conditionalFormatting sqref="O30">
    <cfRule type="expression" dxfId="60" priority="20">
      <formula>AN29="C"</formula>
    </cfRule>
  </conditionalFormatting>
  <conditionalFormatting sqref="O31">
    <cfRule type="expression" dxfId="59" priority="25">
      <formula>AN31="C"</formula>
    </cfRule>
  </conditionalFormatting>
  <conditionalFormatting sqref="O32">
    <cfRule type="expression" dxfId="58" priority="24">
      <formula>AN31="C"</formula>
    </cfRule>
  </conditionalFormatting>
  <conditionalFormatting sqref="O33">
    <cfRule type="expression" dxfId="57" priority="29">
      <formula>AN33="C"</formula>
    </cfRule>
  </conditionalFormatting>
  <conditionalFormatting sqref="O34">
    <cfRule type="expression" dxfId="56" priority="28">
      <formula>AN33="C"</formula>
    </cfRule>
  </conditionalFormatting>
  <conditionalFormatting sqref="O35">
    <cfRule type="expression" dxfId="55" priority="33">
      <formula>AN35="C"</formula>
    </cfRule>
  </conditionalFormatting>
  <conditionalFormatting sqref="O36">
    <cfRule type="expression" dxfId="54" priority="32">
      <formula>AN35="C"</formula>
    </cfRule>
  </conditionalFormatting>
  <conditionalFormatting sqref="O37">
    <cfRule type="expression" dxfId="53" priority="37">
      <formula>AN37="C"</formula>
    </cfRule>
  </conditionalFormatting>
  <conditionalFormatting sqref="O38">
    <cfRule type="expression" dxfId="52" priority="36">
      <formula>AN37="C"</formula>
    </cfRule>
  </conditionalFormatting>
  <conditionalFormatting sqref="O39">
    <cfRule type="expression" dxfId="51" priority="41">
      <formula>AN39="C"</formula>
    </cfRule>
  </conditionalFormatting>
  <conditionalFormatting sqref="O40">
    <cfRule type="expression" dxfId="50" priority="40">
      <formula>AN39="C"</formula>
    </cfRule>
  </conditionalFormatting>
  <conditionalFormatting sqref="O41">
    <cfRule type="expression" dxfId="49" priority="54">
      <formula>AN41="C"</formula>
    </cfRule>
  </conditionalFormatting>
  <conditionalFormatting sqref="O42">
    <cfRule type="expression" dxfId="48" priority="53">
      <formula>AN41="C"</formula>
    </cfRule>
  </conditionalFormatting>
  <conditionalFormatting sqref="O43">
    <cfRule type="expression" dxfId="47" priority="49">
      <formula>AN43="C"</formula>
    </cfRule>
  </conditionalFormatting>
  <conditionalFormatting sqref="O44">
    <cfRule type="expression" dxfId="46" priority="48">
      <formula>AN43="C"</formula>
    </cfRule>
  </conditionalFormatting>
  <conditionalFormatting sqref="O45">
    <cfRule type="expression" dxfId="45" priority="45">
      <formula>AN45="C"</formula>
    </cfRule>
  </conditionalFormatting>
  <conditionalFormatting sqref="O46">
    <cfRule type="expression" dxfId="44" priority="44">
      <formula>AN45="C"</formula>
    </cfRule>
  </conditionalFormatting>
  <conditionalFormatting sqref="S27:S46">
    <cfRule type="cellIs" dxfId="43" priority="15" operator="equal">
      <formula>0</formula>
    </cfRule>
  </conditionalFormatting>
  <conditionalFormatting sqref="U27">
    <cfRule type="expression" dxfId="42" priority="19">
      <formula>AN27&lt;&gt;"B"</formula>
    </cfRule>
  </conditionalFormatting>
  <conditionalFormatting sqref="U29">
    <cfRule type="expression" dxfId="41" priority="23">
      <formula>AN29&lt;&gt;"B"</formula>
    </cfRule>
  </conditionalFormatting>
  <conditionalFormatting sqref="U31">
    <cfRule type="expression" dxfId="40" priority="27">
      <formula>AN31&lt;&gt;"B"</formula>
    </cfRule>
  </conditionalFormatting>
  <conditionalFormatting sqref="U33">
    <cfRule type="expression" dxfId="39" priority="31">
      <formula>AN33&lt;&gt;"B"</formula>
    </cfRule>
  </conditionalFormatting>
  <conditionalFormatting sqref="U35">
    <cfRule type="expression" dxfId="38" priority="35">
      <formula>AN35&lt;&gt;"B"</formula>
    </cfRule>
  </conditionalFormatting>
  <conditionalFormatting sqref="U37">
    <cfRule type="expression" dxfId="37" priority="39">
      <formula>AN37&lt;&gt;"B"</formula>
    </cfRule>
  </conditionalFormatting>
  <conditionalFormatting sqref="U39">
    <cfRule type="expression" dxfId="36" priority="43">
      <formula>AN39&lt;&gt;"B"</formula>
    </cfRule>
  </conditionalFormatting>
  <conditionalFormatting sqref="U41">
    <cfRule type="expression" dxfId="35" priority="56">
      <formula>AN41&lt;&gt;"B"</formula>
    </cfRule>
  </conditionalFormatting>
  <conditionalFormatting sqref="U43">
    <cfRule type="expression" dxfId="34" priority="51">
      <formula>AN43&lt;&gt;"B"</formula>
    </cfRule>
  </conditionalFormatting>
  <conditionalFormatting sqref="U45">
    <cfRule type="expression" dxfId="33" priority="47">
      <formula>AN45&lt;&gt;"B"</formula>
    </cfRule>
  </conditionalFormatting>
  <conditionalFormatting sqref="Y27:Y46">
    <cfRule type="cellIs" dxfId="32" priority="52" operator="equal">
      <formula>0</formula>
    </cfRule>
  </conditionalFormatting>
  <conditionalFormatting sqref="AA27">
    <cfRule type="expression" dxfId="31" priority="18">
      <formula>AN27&lt;&gt;"B"</formula>
    </cfRule>
  </conditionalFormatting>
  <conditionalFormatting sqref="AA29">
    <cfRule type="expression" dxfId="30" priority="22">
      <formula>AN29&lt;&gt;"B"</formula>
    </cfRule>
  </conditionalFormatting>
  <conditionalFormatting sqref="AA31">
    <cfRule type="expression" dxfId="29" priority="26">
      <formula>AN31&lt;&gt;"B"</formula>
    </cfRule>
  </conditionalFormatting>
  <conditionalFormatting sqref="AA33">
    <cfRule type="expression" dxfId="28" priority="30">
      <formula>AN33&lt;&gt;"B"</formula>
    </cfRule>
  </conditionalFormatting>
  <conditionalFormatting sqref="AA35">
    <cfRule type="expression" dxfId="27" priority="34">
      <formula>AN35&lt;&gt;"B"</formula>
    </cfRule>
  </conditionalFormatting>
  <conditionalFormatting sqref="AA37">
    <cfRule type="expression" dxfId="26" priority="38">
      <formula>AN37&lt;&gt;"B"</formula>
    </cfRule>
  </conditionalFormatting>
  <conditionalFormatting sqref="AA39">
    <cfRule type="expression" dxfId="25" priority="42">
      <formula>AN39&lt;&gt;"B"</formula>
    </cfRule>
  </conditionalFormatting>
  <conditionalFormatting sqref="AA41">
    <cfRule type="expression" dxfId="24" priority="55">
      <formula>AN41&lt;&gt;"B"</formula>
    </cfRule>
  </conditionalFormatting>
  <conditionalFormatting sqref="AA43">
    <cfRule type="expression" dxfId="23" priority="50">
      <formula>AN43&lt;&gt;"B"</formula>
    </cfRule>
  </conditionalFormatting>
  <conditionalFormatting sqref="AA45">
    <cfRule type="expression" dxfId="22" priority="46">
      <formula>AN45&lt;&gt;"B"</formula>
    </cfRule>
  </conditionalFormatting>
  <conditionalFormatting sqref="AB31">
    <cfRule type="expression" dxfId="21" priority="156">
      <formula>AN31&lt;&gt;"A"</formula>
    </cfRule>
  </conditionalFormatting>
  <conditionalFormatting sqref="AB32">
    <cfRule type="expression" dxfId="20" priority="155">
      <formula>AN31&lt;&gt;"A"</formula>
    </cfRule>
  </conditionalFormatting>
  <conditionalFormatting sqref="AB33">
    <cfRule type="expression" dxfId="19" priority="154">
      <formula>AN33&lt;&gt;"A"</formula>
    </cfRule>
  </conditionalFormatting>
  <conditionalFormatting sqref="AB34">
    <cfRule type="expression" dxfId="18" priority="153">
      <formula>AN33&lt;&gt;"A"</formula>
    </cfRule>
  </conditionalFormatting>
  <conditionalFormatting sqref="AB35">
    <cfRule type="expression" dxfId="17" priority="152">
      <formula>AN35&lt;&gt;"A"</formula>
    </cfRule>
  </conditionalFormatting>
  <conditionalFormatting sqref="AB36">
    <cfRule type="expression" dxfId="16" priority="151">
      <formula>AN35&lt;&gt;"A"</formula>
    </cfRule>
  </conditionalFormatting>
  <conditionalFormatting sqref="AB37">
    <cfRule type="expression" dxfId="15" priority="150">
      <formula>AN37&lt;&gt;"A"</formula>
    </cfRule>
  </conditionalFormatting>
  <conditionalFormatting sqref="AB38">
    <cfRule type="expression" dxfId="14" priority="149">
      <formula>AN37&lt;&gt;"A"</formula>
    </cfRule>
  </conditionalFormatting>
  <conditionalFormatting sqref="AB39">
    <cfRule type="expression" dxfId="13" priority="148">
      <formula>AN39&lt;&gt;"A"</formula>
    </cfRule>
  </conditionalFormatting>
  <conditionalFormatting sqref="AB40">
    <cfRule type="expression" dxfId="12" priority="147">
      <formula>AN39&lt;&gt;"A"</formula>
    </cfRule>
  </conditionalFormatting>
  <conditionalFormatting sqref="AB41">
    <cfRule type="expression" dxfId="11" priority="146">
      <formula>AN41&lt;&gt;"A"</formula>
    </cfRule>
  </conditionalFormatting>
  <conditionalFormatting sqref="AB42">
    <cfRule type="expression" dxfId="10" priority="145">
      <formula>AN41&lt;&gt;"A"</formula>
    </cfRule>
  </conditionalFormatting>
  <conditionalFormatting sqref="AB43">
    <cfRule type="expression" dxfId="9" priority="144">
      <formula>AN43&lt;&gt;"A"</formula>
    </cfRule>
  </conditionalFormatting>
  <conditionalFormatting sqref="AB44">
    <cfRule type="expression" dxfId="8" priority="143">
      <formula>AN43&lt;&gt;"A"</formula>
    </cfRule>
  </conditionalFormatting>
  <conditionalFormatting sqref="AB45">
    <cfRule type="expression" dxfId="7" priority="142">
      <formula>AN45&lt;&gt;"A"</formula>
    </cfRule>
  </conditionalFormatting>
  <conditionalFormatting sqref="AB46">
    <cfRule type="expression" dxfId="6" priority="141">
      <formula>AN45&lt;&gt;"A"</formula>
    </cfRule>
  </conditionalFormatting>
  <conditionalFormatting sqref="AF4:AF23">
    <cfRule type="cellIs" dxfId="5" priority="160" operator="equal">
      <formula>0</formula>
    </cfRule>
  </conditionalFormatting>
  <conditionalFormatting sqref="AI4:AI23">
    <cfRule type="cellIs" dxfId="4" priority="159" operator="equal">
      <formula>0</formula>
    </cfRule>
  </conditionalFormatting>
  <conditionalFormatting sqref="AK42">
    <cfRule type="cellIs" dxfId="3" priority="157" operator="equal">
      <formula>0</formula>
    </cfRule>
  </conditionalFormatting>
  <conditionalFormatting sqref="AL4:AL23">
    <cfRule type="cellIs" dxfId="2" priority="158" operator="equal">
      <formula>0</formula>
    </cfRule>
  </conditionalFormatting>
  <conditionalFormatting sqref="AP4:AP13">
    <cfRule type="expression" dxfId="1" priority="1">
      <formula>AO4&lt;&gt;AP4</formula>
    </cfRule>
  </conditionalFormatting>
  <conditionalFormatting sqref="AT4:AT13">
    <cfRule type="expression" dxfId="0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①くり下がりなし</vt:lpstr>
      <vt:lpstr>②くり下がりあり</vt:lpstr>
      <vt:lpstr>③答え整数</vt:lpstr>
      <vt:lpstr>④答え真分数</vt:lpstr>
      <vt:lpstr>⑤帯分数ー帯分数ミックス</vt:lpstr>
      <vt:lpstr>⑥帯分数－真分数</vt:lpstr>
      <vt:lpstr>⑦帯分数・整数</vt:lpstr>
      <vt:lpstr>⑧帯分数オールミックス</vt:lpstr>
      <vt:lpstr>①くり下がりなし!Print_Area</vt:lpstr>
      <vt:lpstr>②くり下がりあり!Print_Area</vt:lpstr>
      <vt:lpstr>③答え整数!Print_Area</vt:lpstr>
      <vt:lpstr>④答え真分数!Print_Area</vt:lpstr>
      <vt:lpstr>⑤帯分数ー帯分数ミックス!Print_Area</vt:lpstr>
      <vt:lpstr>'⑥帯分数－真分数'!Print_Area</vt:lpstr>
      <vt:lpstr>⑦帯分数・整数!Print_Area</vt:lpstr>
      <vt:lpstr>⑧帯分数オールミックス!Print_Area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2025-02-17T14:24:26Z</cp:lastPrinted>
  <dcterms:created xsi:type="dcterms:W3CDTF">2022-07-16T09:40:05Z</dcterms:created>
  <dcterms:modified xsi:type="dcterms:W3CDTF">2025-02-17T14:32:51Z</dcterms:modified>
</cp:coreProperties>
</file>