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tai_both/"/>
    </mc:Choice>
  </mc:AlternateContent>
  <xr:revisionPtr revIDLastSave="0" documentId="8_{E53680D3-0D59-4763-A0F7-B086631C12B6}" xr6:coauthVersionLast="47" xr6:coauthVersionMax="47" xr10:uidLastSave="{00000000-0000-0000-0000-000000000000}"/>
  <bookViews>
    <workbookView xWindow="2505" yWindow="2505" windowWidth="15165" windowHeight="10305" xr2:uid="{DD0EB502-6D4A-4ACC-8E62-618FF726E2D4}"/>
  </bookViews>
  <sheets>
    <sheet name="⑧帯分数オールミックス" sheetId="1" r:id="rId1"/>
  </sheets>
  <definedNames>
    <definedName name="_xlnm.Print_Area" localSheetId="0">⑧帯分数オールミックス!$A$1:$AB$66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F85" i="1" l="1"/>
  <c r="BF84" i="1"/>
  <c r="BF83" i="1"/>
  <c r="BF82" i="1"/>
  <c r="BF81" i="1"/>
  <c r="BF80" i="1"/>
  <c r="BF79" i="1"/>
  <c r="BF78" i="1"/>
  <c r="BF77" i="1"/>
  <c r="BF76" i="1"/>
  <c r="BF75" i="1"/>
  <c r="BF74" i="1"/>
  <c r="BF73" i="1"/>
  <c r="BF72" i="1"/>
  <c r="BF71" i="1"/>
  <c r="BF70" i="1"/>
  <c r="BF69" i="1"/>
  <c r="BF68" i="1"/>
  <c r="BF67" i="1"/>
  <c r="BF66" i="1"/>
  <c r="BF65" i="1"/>
  <c r="BF64" i="1"/>
  <c r="BG64" i="1" s="1"/>
  <c r="BF63" i="1"/>
  <c r="A63" i="1"/>
  <c r="BF62" i="1"/>
  <c r="BF61" i="1"/>
  <c r="BF60" i="1"/>
  <c r="BF59" i="1"/>
  <c r="A59" i="1"/>
  <c r="BF58" i="1"/>
  <c r="BF57" i="1"/>
  <c r="BF56" i="1"/>
  <c r="BF55" i="1"/>
  <c r="A55" i="1"/>
  <c r="BF54" i="1"/>
  <c r="BF53" i="1"/>
  <c r="BF52" i="1"/>
  <c r="BF51" i="1"/>
  <c r="A51" i="1"/>
  <c r="BF50" i="1"/>
  <c r="BF49" i="1"/>
  <c r="BF48" i="1"/>
  <c r="BF47" i="1"/>
  <c r="A47" i="1"/>
  <c r="BF46" i="1"/>
  <c r="BF45" i="1"/>
  <c r="BF44" i="1"/>
  <c r="BF43" i="1"/>
  <c r="BG43" i="1" s="1"/>
  <c r="A43" i="1"/>
  <c r="BF42" i="1"/>
  <c r="BF41" i="1"/>
  <c r="BF40" i="1"/>
  <c r="BF39" i="1"/>
  <c r="A39" i="1"/>
  <c r="BF38" i="1"/>
  <c r="BF37" i="1"/>
  <c r="BF36" i="1"/>
  <c r="BF35" i="1"/>
  <c r="AI35" i="1"/>
  <c r="A35" i="1"/>
  <c r="BF34" i="1"/>
  <c r="BG34" i="1" s="1"/>
  <c r="BF33" i="1"/>
  <c r="BF32" i="1"/>
  <c r="BG32" i="1" s="1"/>
  <c r="BF31" i="1"/>
  <c r="AI31" i="1"/>
  <c r="A31" i="1"/>
  <c r="BF30" i="1"/>
  <c r="BF29" i="1"/>
  <c r="BF28" i="1"/>
  <c r="BG28" i="1" s="1"/>
  <c r="AX28" i="1"/>
  <c r="BF27" i="1"/>
  <c r="AX27" i="1"/>
  <c r="AI27" i="1"/>
  <c r="A27" i="1"/>
  <c r="BF26" i="1"/>
  <c r="AX26" i="1"/>
  <c r="BF25" i="1"/>
  <c r="AX25" i="1"/>
  <c r="AY25" i="1" s="1"/>
  <c r="B25" i="1"/>
  <c r="BF24" i="1"/>
  <c r="AX24" i="1"/>
  <c r="Z24" i="1"/>
  <c r="B24" i="1"/>
  <c r="BF23" i="1"/>
  <c r="AX23" i="1"/>
  <c r="BF22" i="1"/>
  <c r="AX22" i="1"/>
  <c r="BF21" i="1"/>
  <c r="AX21" i="1"/>
  <c r="BF20" i="1"/>
  <c r="BG20" i="1" s="1"/>
  <c r="AX20" i="1"/>
  <c r="BF19" i="1"/>
  <c r="AX19" i="1"/>
  <c r="BF18" i="1"/>
  <c r="AX18" i="1"/>
  <c r="BF17" i="1"/>
  <c r="AX17" i="1"/>
  <c r="BF16" i="1"/>
  <c r="AX16" i="1"/>
  <c r="BF15" i="1"/>
  <c r="AX15" i="1"/>
  <c r="BF14" i="1"/>
  <c r="AX14" i="1"/>
  <c r="AY14" i="1" s="1"/>
  <c r="BF13" i="1"/>
  <c r="AX13" i="1"/>
  <c r="BF12" i="1"/>
  <c r="AX12" i="1"/>
  <c r="BF11" i="1"/>
  <c r="AX11" i="1"/>
  <c r="BF10" i="1"/>
  <c r="AX10" i="1"/>
  <c r="BF9" i="1"/>
  <c r="AX9" i="1"/>
  <c r="BF8" i="1"/>
  <c r="AX8" i="1"/>
  <c r="BF7" i="1"/>
  <c r="BG7" i="1" s="1"/>
  <c r="AX7" i="1"/>
  <c r="BF6" i="1"/>
  <c r="BG6" i="1" s="1"/>
  <c r="AX6" i="1"/>
  <c r="BF5" i="1"/>
  <c r="AX5" i="1"/>
  <c r="AY5" i="1" s="1"/>
  <c r="BF4" i="1"/>
  <c r="AX4" i="1"/>
  <c r="BF3" i="1"/>
  <c r="AX3" i="1"/>
  <c r="BF2" i="1"/>
  <c r="AX2" i="1"/>
  <c r="BF1" i="1"/>
  <c r="AX1" i="1"/>
  <c r="AV10" i="1" l="1"/>
  <c r="AU10" i="1"/>
  <c r="AR10" i="1"/>
  <c r="AQ10" i="1"/>
  <c r="AO8" i="1"/>
  <c r="AS8" i="1"/>
  <c r="BG12" i="1"/>
  <c r="BG26" i="1"/>
  <c r="BG66" i="1"/>
  <c r="AY13" i="1"/>
  <c r="BG67" i="1"/>
  <c r="BG13" i="1"/>
  <c r="BG56" i="1"/>
  <c r="BG68" i="1"/>
  <c r="BG63" i="1"/>
  <c r="BG44" i="1"/>
  <c r="BG42" i="1"/>
  <c r="BG70" i="1"/>
  <c r="BG82" i="1"/>
  <c r="BG35" i="1"/>
  <c r="BG18" i="1"/>
  <c r="BG40" i="1"/>
  <c r="BG4" i="1"/>
  <c r="BG52" i="1"/>
  <c r="BG15" i="1"/>
  <c r="BG45" i="1"/>
  <c r="BG57" i="1"/>
  <c r="BG69" i="1"/>
  <c r="BG1" i="1"/>
  <c r="AY20" i="1"/>
  <c r="AY26" i="1"/>
  <c r="AY7" i="1"/>
  <c r="AY1" i="1"/>
  <c r="AY23" i="1"/>
  <c r="AY22" i="1"/>
  <c r="BG27" i="1"/>
  <c r="AY2" i="1"/>
  <c r="BG46" i="1"/>
  <c r="BG58" i="1"/>
  <c r="BG71" i="1"/>
  <c r="AU9" i="1"/>
  <c r="AR9" i="1"/>
  <c r="AQ9" i="1"/>
  <c r="AY12" i="1"/>
  <c r="BG55" i="1"/>
  <c r="AY28" i="1"/>
  <c r="AV9" i="1"/>
  <c r="AY21" i="1"/>
  <c r="BG74" i="1"/>
  <c r="BG22" i="1"/>
  <c r="BG30" i="1"/>
  <c r="BG61" i="1"/>
  <c r="BG10" i="1"/>
  <c r="BG23" i="1"/>
  <c r="BG80" i="1"/>
  <c r="AY11" i="1"/>
  <c r="AY17" i="1"/>
  <c r="BG53" i="1"/>
  <c r="BG11" i="1"/>
  <c r="BG17" i="1"/>
  <c r="BG24" i="1"/>
  <c r="BG41" i="1"/>
  <c r="BG2" i="1"/>
  <c r="BG47" i="1"/>
  <c r="AY9" i="1"/>
  <c r="BG21" i="1"/>
  <c r="BG75" i="1"/>
  <c r="BG38" i="1"/>
  <c r="BG49" i="1"/>
  <c r="BG39" i="1"/>
  <c r="BG50" i="1"/>
  <c r="BG78" i="1"/>
  <c r="AY10" i="1"/>
  <c r="BG62" i="1"/>
  <c r="AY24" i="1"/>
  <c r="BG3" i="1"/>
  <c r="BG72" i="1"/>
  <c r="BG5" i="1"/>
  <c r="BG14" i="1"/>
  <c r="BG37" i="1"/>
  <c r="BG73" i="1"/>
  <c r="BG33" i="1"/>
  <c r="AY15" i="1"/>
  <c r="BG77" i="1"/>
  <c r="BG65" i="1"/>
  <c r="AY3" i="1"/>
  <c r="BG29" i="1"/>
  <c r="AY18" i="1"/>
  <c r="BG76" i="1"/>
  <c r="BG59" i="1"/>
  <c r="BG51" i="1"/>
  <c r="AY8" i="1"/>
  <c r="BG8" i="1"/>
  <c r="BG79" i="1"/>
  <c r="AY6" i="1"/>
  <c r="AY4" i="1"/>
  <c r="AY19" i="1"/>
  <c r="BG19" i="1"/>
  <c r="BG48" i="1"/>
  <c r="BG16" i="1"/>
  <c r="BG83" i="1"/>
  <c r="AY27" i="1"/>
  <c r="BG31" i="1"/>
  <c r="BG54" i="1"/>
  <c r="BG9" i="1"/>
  <c r="AY16" i="1"/>
  <c r="BG60" i="1"/>
  <c r="BG81" i="1"/>
  <c r="BG25" i="1"/>
  <c r="BG84" i="1"/>
  <c r="BG36" i="1"/>
  <c r="BG85" i="1"/>
  <c r="AG14" i="1" l="1"/>
  <c r="D14" i="1"/>
  <c r="D47" i="1" s="1"/>
  <c r="AS12" i="1"/>
  <c r="AO12" i="1"/>
  <c r="AJ15" i="1"/>
  <c r="I15" i="1"/>
  <c r="AO9" i="1"/>
  <c r="AS9" i="1"/>
  <c r="AT9" i="1" s="1"/>
  <c r="AU11" i="1"/>
  <c r="AR11" i="1"/>
  <c r="AQ11" i="1"/>
  <c r="AV11" i="1"/>
  <c r="AR5" i="1"/>
  <c r="AQ5" i="1"/>
  <c r="AV5" i="1"/>
  <c r="AU5" i="1"/>
  <c r="AO6" i="1"/>
  <c r="AP6" i="1" s="1"/>
  <c r="AS6" i="1"/>
  <c r="AT6" i="1" s="1"/>
  <c r="AU7" i="1"/>
  <c r="AV7" i="1"/>
  <c r="AQ7" i="1"/>
  <c r="AR7" i="1"/>
  <c r="AS5" i="1"/>
  <c r="AO5" i="1"/>
  <c r="D15" i="1"/>
  <c r="AG15" i="1"/>
  <c r="AM15" i="1" s="1"/>
  <c r="AS10" i="1"/>
  <c r="AT10" i="1" s="1"/>
  <c r="AO10" i="1"/>
  <c r="AP10" i="1" s="1"/>
  <c r="AS4" i="1"/>
  <c r="AO4" i="1"/>
  <c r="AV8" i="1"/>
  <c r="AT8" i="1" s="1"/>
  <c r="AU8" i="1"/>
  <c r="AR8" i="1"/>
  <c r="AQ8" i="1"/>
  <c r="AS7" i="1"/>
  <c r="AO7" i="1"/>
  <c r="AJ14" i="1"/>
  <c r="I14" i="1"/>
  <c r="I47" i="1" s="1"/>
  <c r="AO11" i="1"/>
  <c r="AS11" i="1"/>
  <c r="AT11" i="1" s="1"/>
  <c r="AV12" i="1"/>
  <c r="AU12" i="1"/>
  <c r="AR12" i="1"/>
  <c r="AQ12" i="1"/>
  <c r="AR13" i="1"/>
  <c r="AQ13" i="1"/>
  <c r="AV13" i="1"/>
  <c r="AU13" i="1"/>
  <c r="AU4" i="1"/>
  <c r="AQ4" i="1"/>
  <c r="AV4" i="1"/>
  <c r="AR4" i="1"/>
  <c r="AV6" i="1"/>
  <c r="AR6" i="1"/>
  <c r="AQ6" i="1"/>
  <c r="AU6" i="1"/>
  <c r="D17" i="1"/>
  <c r="AG17" i="1"/>
  <c r="AM17" i="1" s="1"/>
  <c r="AG16" i="1"/>
  <c r="AM16" i="1" s="1"/>
  <c r="D16" i="1"/>
  <c r="D51" i="1" s="1"/>
  <c r="AJ51" i="1" s="1"/>
  <c r="AL51" i="1" s="1"/>
  <c r="I17" i="1"/>
  <c r="AJ17" i="1"/>
  <c r="AO13" i="1"/>
  <c r="AS13" i="1"/>
  <c r="AJ16" i="1"/>
  <c r="I16" i="1"/>
  <c r="I51" i="1" s="1"/>
  <c r="AI12" i="1" l="1"/>
  <c r="G12" i="1"/>
  <c r="G43" i="1" s="1"/>
  <c r="AP8" i="1"/>
  <c r="AI18" i="1"/>
  <c r="G18" i="1"/>
  <c r="G55" i="1" s="1"/>
  <c r="I11" i="1"/>
  <c r="AJ11" i="1"/>
  <c r="I53" i="1"/>
  <c r="I52" i="1"/>
  <c r="AP11" i="1"/>
  <c r="AI8" i="1"/>
  <c r="G8" i="1"/>
  <c r="G35" i="1" s="1"/>
  <c r="Q37" i="1" s="1"/>
  <c r="AJ10" i="1"/>
  <c r="I10" i="1"/>
  <c r="I39" i="1" s="1"/>
  <c r="AT7" i="1"/>
  <c r="AJ7" i="1"/>
  <c r="I7" i="1"/>
  <c r="I33" i="1" s="1"/>
  <c r="D53" i="1"/>
  <c r="D52" i="1"/>
  <c r="AI51" i="1" s="1"/>
  <c r="I6" i="1"/>
  <c r="I31" i="1" s="1"/>
  <c r="AJ6" i="1"/>
  <c r="AJ9" i="1"/>
  <c r="I9" i="1"/>
  <c r="I37" i="1" s="1"/>
  <c r="AG7" i="1"/>
  <c r="AM7" i="1" s="1"/>
  <c r="D7" i="1"/>
  <c r="D33" i="1" s="1"/>
  <c r="AG9" i="1"/>
  <c r="AM9" i="1" s="1"/>
  <c r="D9" i="1"/>
  <c r="D37" i="1" s="1"/>
  <c r="AG13" i="1"/>
  <c r="AM13" i="1" s="1"/>
  <c r="D13" i="1"/>
  <c r="AG6" i="1"/>
  <c r="D6" i="1"/>
  <c r="D31" i="1" s="1"/>
  <c r="AG8" i="1"/>
  <c r="AM8" i="1" s="1"/>
  <c r="D8" i="1"/>
  <c r="D35" i="1" s="1"/>
  <c r="AJ35" i="1" s="1"/>
  <c r="AL35" i="1" s="1"/>
  <c r="D12" i="1"/>
  <c r="D43" i="1" s="1"/>
  <c r="AJ43" i="1" s="1"/>
  <c r="AL43" i="1" s="1"/>
  <c r="AG12" i="1"/>
  <c r="AM12" i="1" s="1"/>
  <c r="AJ8" i="1"/>
  <c r="I8" i="1"/>
  <c r="I35" i="1" s="1"/>
  <c r="I13" i="1"/>
  <c r="AJ13" i="1"/>
  <c r="AP13" i="1"/>
  <c r="D4" i="1"/>
  <c r="D27" i="1" s="1"/>
  <c r="AJ27" i="1" s="1"/>
  <c r="AL27" i="1" s="1"/>
  <c r="AG4" i="1"/>
  <c r="AM4" i="1" s="1"/>
  <c r="AF8" i="1"/>
  <c r="B8" i="1"/>
  <c r="B35" i="1" s="1"/>
  <c r="AJ18" i="1"/>
  <c r="I18" i="1"/>
  <c r="I55" i="1" s="1"/>
  <c r="D19" i="1"/>
  <c r="AG19" i="1"/>
  <c r="AM19" i="1" s="1"/>
  <c r="AG18" i="1"/>
  <c r="D18" i="1"/>
  <c r="D55" i="1" s="1"/>
  <c r="AJ55" i="1" s="1"/>
  <c r="AL55" i="1" s="1"/>
  <c r="AF16" i="1"/>
  <c r="B16" i="1"/>
  <c r="B51" i="1" s="1"/>
  <c r="I22" i="1"/>
  <c r="I63" i="1" s="1"/>
  <c r="AJ22" i="1"/>
  <c r="AP5" i="1"/>
  <c r="AP12" i="1"/>
  <c r="I4" i="1"/>
  <c r="I27" i="1" s="1"/>
  <c r="AJ4" i="1"/>
  <c r="AT4" i="1"/>
  <c r="AI16" i="1"/>
  <c r="AN17" i="1" s="1"/>
  <c r="G16" i="1"/>
  <c r="G51" i="1" s="1"/>
  <c r="Q53" i="1" s="1"/>
  <c r="AG23" i="1"/>
  <c r="AM23" i="1" s="1"/>
  <c r="D23" i="1"/>
  <c r="D49" i="1"/>
  <c r="D48" i="1"/>
  <c r="AI47" i="1" s="1"/>
  <c r="AG21" i="1"/>
  <c r="AM21" i="1" s="1"/>
  <c r="D21" i="1"/>
  <c r="AT5" i="1"/>
  <c r="AT12" i="1"/>
  <c r="AJ12" i="1"/>
  <c r="I12" i="1"/>
  <c r="I43" i="1" s="1"/>
  <c r="AP4" i="1"/>
  <c r="AG5" i="1"/>
  <c r="AM5" i="1" s="1"/>
  <c r="D5" i="1"/>
  <c r="D29" i="1" s="1"/>
  <c r="AJ19" i="1"/>
  <c r="I19" i="1"/>
  <c r="AI14" i="1"/>
  <c r="AN15" i="1" s="1"/>
  <c r="G14" i="1"/>
  <c r="G47" i="1" s="1"/>
  <c r="Q49" i="1" s="1"/>
  <c r="D22" i="1"/>
  <c r="D63" i="1" s="1"/>
  <c r="AJ63" i="1" s="1"/>
  <c r="AL63" i="1" s="1"/>
  <c r="AG22" i="1"/>
  <c r="AG20" i="1"/>
  <c r="D20" i="1"/>
  <c r="D59" i="1" s="1"/>
  <c r="D10" i="1"/>
  <c r="D39" i="1" s="1"/>
  <c r="AG10" i="1"/>
  <c r="AJ47" i="1"/>
  <c r="AL47" i="1" s="1"/>
  <c r="I20" i="1"/>
  <c r="I59" i="1" s="1"/>
  <c r="AJ20" i="1"/>
  <c r="AJ5" i="1"/>
  <c r="I5" i="1"/>
  <c r="I29" i="1" s="1"/>
  <c r="AJ23" i="1"/>
  <c r="I23" i="1"/>
  <c r="AP9" i="1"/>
  <c r="I49" i="1"/>
  <c r="I48" i="1"/>
  <c r="AT13" i="1"/>
  <c r="AJ21" i="1"/>
  <c r="I21" i="1"/>
  <c r="AG11" i="1"/>
  <c r="AM11" i="1" s="1"/>
  <c r="D11" i="1"/>
  <c r="AM14" i="1"/>
  <c r="D65" i="1" l="1"/>
  <c r="D64" i="1"/>
  <c r="AI63" i="1" s="1"/>
  <c r="AN8" i="1"/>
  <c r="AL8" i="1"/>
  <c r="AF22" i="1"/>
  <c r="B22" i="1"/>
  <c r="B63" i="1" s="1"/>
  <c r="AM10" i="1"/>
  <c r="M54" i="1"/>
  <c r="AA54" i="1"/>
  <c r="O52" i="1"/>
  <c r="U54" i="1"/>
  <c r="Q54" i="1"/>
  <c r="AJ39" i="1"/>
  <c r="AL39" i="1" s="1"/>
  <c r="AJ59" i="1"/>
  <c r="AL59" i="1" s="1"/>
  <c r="G4" i="1"/>
  <c r="G27" i="1" s="1"/>
  <c r="Q29" i="1" s="1"/>
  <c r="AI4" i="1"/>
  <c r="AN5" i="1" s="1"/>
  <c r="I45" i="1"/>
  <c r="Q45" i="1" s="1"/>
  <c r="I44" i="1"/>
  <c r="AM20" i="1"/>
  <c r="AI10" i="1"/>
  <c r="AN11" i="1" s="1"/>
  <c r="G10" i="1"/>
  <c r="G39" i="1" s="1"/>
  <c r="Q41" i="1" s="1"/>
  <c r="AM22" i="1"/>
  <c r="AP7" i="1"/>
  <c r="AF20" i="1"/>
  <c r="B20" i="1"/>
  <c r="B59" i="1" s="1"/>
  <c r="AF6" i="1"/>
  <c r="B6" i="1"/>
  <c r="B31" i="1" s="1"/>
  <c r="AA50" i="1"/>
  <c r="Q50" i="1"/>
  <c r="U50" i="1"/>
  <c r="M50" i="1"/>
  <c r="O48" i="1"/>
  <c r="D40" i="1"/>
  <c r="AI39" i="1" s="1"/>
  <c r="D41" i="1"/>
  <c r="AJ31" i="1"/>
  <c r="AL31" i="1" s="1"/>
  <c r="I56" i="1"/>
  <c r="I57" i="1"/>
  <c r="Q57" i="1" s="1"/>
  <c r="AM6" i="1"/>
  <c r="I61" i="1"/>
  <c r="I60" i="1"/>
  <c r="G20" i="1"/>
  <c r="G59" i="1" s="1"/>
  <c r="AI20" i="1"/>
  <c r="AN21" i="1" s="1"/>
  <c r="AN19" i="1"/>
  <c r="AF35" i="1"/>
  <c r="AG35" i="1" s="1"/>
  <c r="AM35" i="1" s="1"/>
  <c r="AN35" i="1" s="1"/>
  <c r="M37" i="1"/>
  <c r="U37" i="1" s="1"/>
  <c r="AF51" i="1"/>
  <c r="AG51" i="1" s="1"/>
  <c r="AM51" i="1" s="1"/>
  <c r="AN51" i="1" s="1"/>
  <c r="M53" i="1"/>
  <c r="U53" i="1" s="1"/>
  <c r="AF4" i="1"/>
  <c r="B4" i="1"/>
  <c r="B27" i="1" s="1"/>
  <c r="U38" i="1"/>
  <c r="Q38" i="1"/>
  <c r="M38" i="1"/>
  <c r="O36" i="1"/>
  <c r="AA38" i="1"/>
  <c r="AF14" i="1"/>
  <c r="B14" i="1"/>
  <c r="B47" i="1" s="1"/>
  <c r="AI6" i="1"/>
  <c r="AN7" i="1" s="1"/>
  <c r="G6" i="1"/>
  <c r="G31" i="1" s="1"/>
  <c r="Q33" i="1" s="1"/>
  <c r="U34" i="1"/>
  <c r="Q34" i="1"/>
  <c r="AA34" i="1"/>
  <c r="M34" i="1"/>
  <c r="O32" i="1"/>
  <c r="B12" i="1"/>
  <c r="B43" i="1" s="1"/>
  <c r="AF12" i="1"/>
  <c r="AN9" i="1"/>
  <c r="B18" i="1"/>
  <c r="B55" i="1" s="1"/>
  <c r="AF18" i="1"/>
  <c r="AA30" i="1"/>
  <c r="Q30" i="1"/>
  <c r="U30" i="1"/>
  <c r="O28" i="1"/>
  <c r="M30" i="1"/>
  <c r="D45" i="1"/>
  <c r="D44" i="1"/>
  <c r="AI43" i="1" s="1"/>
  <c r="AI22" i="1"/>
  <c r="AN23" i="1" s="1"/>
  <c r="G22" i="1"/>
  <c r="G63" i="1" s="1"/>
  <c r="I40" i="1"/>
  <c r="I41" i="1"/>
  <c r="AM18" i="1"/>
  <c r="I65" i="1"/>
  <c r="I64" i="1"/>
  <c r="D61" i="1"/>
  <c r="D60" i="1"/>
  <c r="AI59" i="1" s="1"/>
  <c r="D56" i="1"/>
  <c r="AI55" i="1" s="1"/>
  <c r="D57" i="1"/>
  <c r="AN16" i="1"/>
  <c r="AL16" i="1"/>
  <c r="AN13" i="1"/>
  <c r="O44" i="1" l="1"/>
  <c r="AA46" i="1"/>
  <c r="U46" i="1"/>
  <c r="Q46" i="1"/>
  <c r="M46" i="1"/>
  <c r="Q65" i="1"/>
  <c r="AL14" i="1"/>
  <c r="AN14" i="1"/>
  <c r="AF27" i="1"/>
  <c r="AG27" i="1" s="1"/>
  <c r="AM27" i="1" s="1"/>
  <c r="AN27" i="1" s="1"/>
  <c r="M29" i="1"/>
  <c r="U29" i="1" s="1"/>
  <c r="AA37" i="1"/>
  <c r="Y37" i="1"/>
  <c r="AL12" i="1"/>
  <c r="AN12" i="1"/>
  <c r="AF43" i="1"/>
  <c r="AG43" i="1" s="1"/>
  <c r="AM43" i="1" s="1"/>
  <c r="AN43" i="1" s="1"/>
  <c r="M45" i="1"/>
  <c r="U45" i="1" s="1"/>
  <c r="AF31" i="1"/>
  <c r="AG31" i="1" s="1"/>
  <c r="AM31" i="1" s="1"/>
  <c r="AN31" i="1" s="1"/>
  <c r="M33" i="1"/>
  <c r="U33" i="1" s="1"/>
  <c r="AF47" i="1"/>
  <c r="AG47" i="1" s="1"/>
  <c r="AM47" i="1" s="1"/>
  <c r="AN47" i="1" s="1"/>
  <c r="M49" i="1"/>
  <c r="U49" i="1" s="1"/>
  <c r="AN4" i="1"/>
  <c r="AL4" i="1"/>
  <c r="AA53" i="1"/>
  <c r="Y53" i="1"/>
  <c r="AL18" i="1"/>
  <c r="AN18" i="1"/>
  <c r="O56" i="1"/>
  <c r="AA58" i="1"/>
  <c r="U58" i="1"/>
  <c r="Q58" i="1"/>
  <c r="M58" i="1"/>
  <c r="AN6" i="1"/>
  <c r="AL6" i="1"/>
  <c r="M65" i="1"/>
  <c r="AF63" i="1"/>
  <c r="AG63" i="1" s="1"/>
  <c r="AM63" i="1" s="1"/>
  <c r="AN63" i="1" s="1"/>
  <c r="Q61" i="1"/>
  <c r="M61" i="1"/>
  <c r="AF59" i="1"/>
  <c r="AG59" i="1" s="1"/>
  <c r="AM59" i="1" s="1"/>
  <c r="AN59" i="1" s="1"/>
  <c r="AA42" i="1"/>
  <c r="Q42" i="1"/>
  <c r="M42" i="1"/>
  <c r="O40" i="1"/>
  <c r="U42" i="1"/>
  <c r="AA52" i="1"/>
  <c r="U52" i="1"/>
  <c r="AA51" i="1"/>
  <c r="Y51" i="1"/>
  <c r="U51" i="1"/>
  <c r="O51" i="1"/>
  <c r="W51" i="1"/>
  <c r="Q51" i="1"/>
  <c r="M51" i="1"/>
  <c r="S51" i="1"/>
  <c r="AF55" i="1"/>
  <c r="AG55" i="1" s="1"/>
  <c r="AM55" i="1" s="1"/>
  <c r="AN55" i="1" s="1"/>
  <c r="M57" i="1"/>
  <c r="U57" i="1" s="1"/>
  <c r="AN22" i="1"/>
  <c r="AL22" i="1"/>
  <c r="AN20" i="1"/>
  <c r="AL20" i="1"/>
  <c r="M66" i="1"/>
  <c r="AA66" i="1"/>
  <c r="U66" i="1"/>
  <c r="Q66" i="1"/>
  <c r="O64" i="1"/>
  <c r="AA36" i="1"/>
  <c r="U36" i="1"/>
  <c r="W35" i="1"/>
  <c r="U35" i="1"/>
  <c r="S35" i="1"/>
  <c r="Q35" i="1"/>
  <c r="O35" i="1"/>
  <c r="M35" i="1"/>
  <c r="Y35" i="1" s="1"/>
  <c r="AA35" i="1"/>
  <c r="U62" i="1"/>
  <c r="Q62" i="1"/>
  <c r="M62" i="1"/>
  <c r="O60" i="1"/>
  <c r="AA62" i="1"/>
  <c r="B10" i="1"/>
  <c r="B39" i="1" s="1"/>
  <c r="AF10" i="1"/>
  <c r="AA43" i="1" l="1"/>
  <c r="Y43" i="1"/>
  <c r="O43" i="1"/>
  <c r="M43" i="1"/>
  <c r="AA44" i="1"/>
  <c r="W43" i="1"/>
  <c r="U43" i="1"/>
  <c r="U44" i="1"/>
  <c r="S43" i="1"/>
  <c r="Q43" i="1"/>
  <c r="Y29" i="1"/>
  <c r="AA29" i="1"/>
  <c r="AA27" i="1"/>
  <c r="Y27" i="1"/>
  <c r="AA28" i="1"/>
  <c r="U28" i="1"/>
  <c r="S27" i="1"/>
  <c r="Q27" i="1"/>
  <c r="O27" i="1"/>
  <c r="W27" i="1"/>
  <c r="U27" i="1"/>
  <c r="M27" i="1"/>
  <c r="M59" i="1"/>
  <c r="AA60" i="1"/>
  <c r="O59" i="1"/>
  <c r="U60" i="1"/>
  <c r="Y59" i="1"/>
  <c r="AA59" i="1"/>
  <c r="W59" i="1"/>
  <c r="S59" i="1"/>
  <c r="Q59" i="1"/>
  <c r="U59" i="1"/>
  <c r="U61" i="1"/>
  <c r="AN10" i="1"/>
  <c r="AL10" i="1"/>
  <c r="Y49" i="1"/>
  <c r="AA49" i="1"/>
  <c r="M41" i="1"/>
  <c r="U41" i="1" s="1"/>
  <c r="AF39" i="1"/>
  <c r="AG39" i="1" s="1"/>
  <c r="AM39" i="1" s="1"/>
  <c r="AN39" i="1" s="1"/>
  <c r="W47" i="1"/>
  <c r="U47" i="1"/>
  <c r="AA47" i="1"/>
  <c r="S47" i="1"/>
  <c r="Q47" i="1"/>
  <c r="O47" i="1"/>
  <c r="AA48" i="1"/>
  <c r="U48" i="1"/>
  <c r="Y47" i="1"/>
  <c r="M47" i="1"/>
  <c r="AA57" i="1"/>
  <c r="Y57" i="1"/>
  <c r="U63" i="1"/>
  <c r="Q63" i="1"/>
  <c r="O63" i="1"/>
  <c r="S63" i="1"/>
  <c r="AA64" i="1"/>
  <c r="U64" i="1"/>
  <c r="AA63" i="1"/>
  <c r="Y63" i="1"/>
  <c r="W63" i="1"/>
  <c r="M63" i="1"/>
  <c r="AA33" i="1"/>
  <c r="Y33" i="1"/>
  <c r="U56" i="1"/>
  <c r="Y55" i="1"/>
  <c r="W55" i="1"/>
  <c r="U55" i="1"/>
  <c r="O55" i="1"/>
  <c r="AA56" i="1"/>
  <c r="S55" i="1"/>
  <c r="AA55" i="1"/>
  <c r="Q55" i="1"/>
  <c r="M55" i="1"/>
  <c r="U65" i="1"/>
  <c r="U31" i="1"/>
  <c r="S31" i="1"/>
  <c r="Q31" i="1"/>
  <c r="M31" i="1"/>
  <c r="AA32" i="1"/>
  <c r="U32" i="1"/>
  <c r="AA31" i="1"/>
  <c r="Y31" i="1"/>
  <c r="W31" i="1"/>
  <c r="O31" i="1"/>
  <c r="AA45" i="1"/>
  <c r="Y45" i="1"/>
  <c r="U39" i="1" l="1"/>
  <c r="Q39" i="1"/>
  <c r="S39" i="1"/>
  <c r="AA40" i="1"/>
  <c r="U40" i="1"/>
  <c r="W39" i="1"/>
  <c r="O39" i="1"/>
  <c r="AA39" i="1" s="1"/>
  <c r="M39" i="1"/>
  <c r="Y39" i="1"/>
  <c r="Y41" i="1"/>
  <c r="AA41" i="1"/>
  <c r="AA65" i="1"/>
  <c r="Y65" i="1"/>
  <c r="AA61" i="1"/>
  <c r="Y61" i="1"/>
</calcChain>
</file>

<file path=xl/sharedStrings.xml><?xml version="1.0" encoding="utf-8"?>
<sst xmlns="http://schemas.openxmlformats.org/spreadsheetml/2006/main" count="145" uniqueCount="33">
  <si>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 xml:space="preserve">帯分数・真分数・整数 </t>
    </r>
    <r>
      <rPr>
        <b/>
        <sz val="28"/>
        <color rgb="FFFF0000"/>
        <rFont val="UD デジタル 教科書体 N-R"/>
        <family val="1"/>
        <charset val="128"/>
      </rPr>
      <t>オールミックス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シンブンスウ</t>
    </rPh>
    <rPh sb="18" eb="20">
      <t>セイスウ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</si>
  <si>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</si>
  <si>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</si>
  <si>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</si>
  <si>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</si>
  <si>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</si>
  <si>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</si>
  <si>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</si>
  <si>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</si>
  <si>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－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</si>
  <si>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</si>
  <si>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</si>
  <si>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</si>
  <si>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</si>
  <si>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</si>
  <si>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</si>
  <si>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</si>
  <si>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</si>
  <si>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</si>
  <si>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</si>
  <si>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</si>
  <si>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</si>
  <si>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</si>
  <si>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</si>
  <si>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</si>
  <si>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</si>
  <si>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</si>
  <si>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</si>
  <si>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</si>
  <si>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</si>
  <si>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</si>
  <si>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r>
      <t>（とちゅうの計算は</t>
    </r>
    <r>
      <rPr>
        <sz val="20"/>
        <color rgb="FFFF0000"/>
        <rFont val="UD デジタル 教科書体 N-R"/>
        <family val="1"/>
        <charset val="128"/>
      </rPr>
      <t>赤</t>
    </r>
    <r>
      <rPr>
        <sz val="20"/>
        <rFont val="UD デジタル 教科書体 N-R"/>
        <family val="1"/>
        <charset val="128"/>
      </rPr>
      <t>でも</t>
    </r>
    <r>
      <rPr>
        <sz val="20"/>
        <color rgb="FF0000FF"/>
        <rFont val="UD デジタル 教科書体 N-R"/>
        <family val="1"/>
        <charset val="128"/>
      </rPr>
      <t>青</t>
    </r>
    <r>
      <rPr>
        <sz val="20"/>
        <rFont val="UD デジタル 教科書体 N-R"/>
        <family val="1"/>
        <charset val="128"/>
      </rPr>
      <t>でもいいです。）</t>
    </r>
    <rPh sb="6" eb="8">
      <t>ケイサン</t>
    </rPh>
    <rPh sb="9" eb="10">
      <t>アカ</t>
    </rPh>
    <rPh sb="12" eb="13">
      <t>アオ</t>
    </rPh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</si>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</sst>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3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tted">
        <color rgb="FF0000FF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rgb="FFFF0000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thin">
        <color rgb="FF0000FF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FF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9" fillId="0" borderId="7" xfId="0" applyFont="1" applyBorder="1">
      <alignment vertical="center"/>
    </xf>
    <xf numFmtId="0" fontId="12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49" fontId="12" fillId="0" borderId="7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shrinkToFit="1"/>
    </xf>
    <xf numFmtId="0" fontId="13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5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49" fontId="1" fillId="0" borderId="13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0" fontId="9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49" fontId="12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top" shrinkToFit="1"/>
    </xf>
    <xf numFmtId="0" fontId="9" fillId="0" borderId="14" xfId="0" applyFont="1" applyBorder="1" applyAlignment="1">
      <alignment horizontal="center" vertical="top" shrinkToFit="1"/>
    </xf>
    <xf numFmtId="0" fontId="8" fillId="0" borderId="0" xfId="0" applyFont="1" applyAlignment="1">
      <alignment horizontal="center" vertical="top"/>
    </xf>
    <xf numFmtId="0" fontId="8" fillId="0" borderId="15" xfId="0" applyFont="1" applyBorder="1" applyAlignment="1">
      <alignment horizontal="center" vertical="center"/>
    </xf>
    <xf numFmtId="0" fontId="14" fillId="0" borderId="7" xfId="0" applyFont="1" applyBorder="1" applyAlignment="1">
      <alignment horizontal="left" vertical="center" shrinkToFit="1"/>
    </xf>
    <xf numFmtId="176" fontId="8" fillId="0" borderId="0" xfId="0" applyNumberFormat="1" applyFont="1" applyAlignment="1">
      <alignment horizontal="center" vertical="center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4" xfId="0" applyFont="1" applyBorder="1" applyAlignment="1">
      <alignment horizontal="right" vertical="center"/>
    </xf>
    <xf numFmtId="0" fontId="8" fillId="0" borderId="0" xfId="0" applyFont="1" applyAlignment="1">
      <alignment horizontal="center" shrinkToFit="1"/>
    </xf>
    <xf numFmtId="0" fontId="11" fillId="0" borderId="0" xfId="0" applyFont="1" applyAlignment="1">
      <alignment horizontal="center" vertical="center" textRotation="255"/>
    </xf>
    <xf numFmtId="0" fontId="11" fillId="0" borderId="0" xfId="0" applyFont="1" applyAlignment="1">
      <alignment vertical="center" textRotation="255"/>
    </xf>
    <xf numFmtId="0" fontId="1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shrinkToFit="1"/>
    </xf>
    <xf numFmtId="0" fontId="18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right" vertical="center"/>
    </xf>
    <xf numFmtId="0" fontId="17" fillId="0" borderId="7" xfId="0" applyFont="1" applyBorder="1" applyAlignment="1">
      <alignment horizontal="right" vertical="center"/>
    </xf>
    <xf numFmtId="0" fontId="17" fillId="0" borderId="7" xfId="0" applyFont="1" applyBorder="1" applyAlignment="1">
      <alignment horizontal="center"/>
    </xf>
    <xf numFmtId="0" fontId="17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>
      <alignment vertical="center"/>
    </xf>
    <xf numFmtId="0" fontId="19" fillId="0" borderId="9" xfId="0" applyFont="1" applyBorder="1" applyAlignment="1">
      <alignment horizontal="center"/>
    </xf>
    <xf numFmtId="0" fontId="8" fillId="2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2" fillId="0" borderId="5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9" fillId="0" borderId="17" xfId="0" applyFont="1" applyBorder="1" applyAlignment="1">
      <alignment horizontal="center"/>
    </xf>
    <xf numFmtId="0" fontId="17" fillId="0" borderId="18" xfId="0" applyFont="1" applyBorder="1" applyAlignment="1">
      <alignment horizontal="center" vertical="center" shrinkToFit="1"/>
    </xf>
    <xf numFmtId="0" fontId="18" fillId="0" borderId="18" xfId="0" applyFont="1" applyBorder="1" applyAlignment="1">
      <alignment horizontal="center" vertical="center"/>
    </xf>
    <xf numFmtId="0" fontId="17" fillId="0" borderId="18" xfId="0" applyFont="1" applyBorder="1" applyAlignment="1">
      <alignment horizontal="right" vertical="center"/>
    </xf>
    <xf numFmtId="0" fontId="17" fillId="0" borderId="18" xfId="0" applyFont="1" applyBorder="1" applyAlignment="1">
      <alignment horizontal="right" vertical="center"/>
    </xf>
    <xf numFmtId="0" fontId="17" fillId="0" borderId="19" xfId="0" applyFont="1" applyBorder="1" applyAlignment="1">
      <alignment horizontal="center" vertical="top"/>
    </xf>
    <xf numFmtId="0" fontId="17" fillId="0" borderId="18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8" xfId="0" applyFont="1" applyBorder="1">
      <alignment vertical="center"/>
    </xf>
    <xf numFmtId="0" fontId="19" fillId="0" borderId="20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shrinkToFit="1"/>
    </xf>
    <xf numFmtId="0" fontId="20" fillId="0" borderId="0" xfId="0" applyFont="1" applyAlignment="1">
      <alignment horizontal="center" vertical="center" shrinkToFit="1"/>
    </xf>
    <xf numFmtId="0" fontId="20" fillId="0" borderId="21" xfId="0" applyFont="1" applyBorder="1" applyAlignment="1">
      <alignment horizontal="center" shrinkToFit="1"/>
    </xf>
    <xf numFmtId="49" fontId="20" fillId="0" borderId="22" xfId="0" applyNumberFormat="1" applyFont="1" applyBorder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shrinkToFit="1"/>
    </xf>
    <xf numFmtId="49" fontId="22" fillId="0" borderId="0" xfId="0" applyNumberFormat="1" applyFont="1" applyAlignment="1">
      <alignment horizontal="center" vertical="center"/>
    </xf>
    <xf numFmtId="0" fontId="20" fillId="0" borderId="23" xfId="0" applyFont="1" applyBorder="1" applyAlignment="1">
      <alignment horizontal="center" shrinkToFit="1"/>
    </xf>
    <xf numFmtId="0" fontId="16" fillId="0" borderId="0" xfId="0" applyFont="1">
      <alignment vertical="center"/>
    </xf>
    <xf numFmtId="0" fontId="1" fillId="0" borderId="1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 shrinkToFit="1"/>
    </xf>
    <xf numFmtId="0" fontId="21" fillId="0" borderId="5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top" shrinkToFit="1"/>
    </xf>
    <xf numFmtId="0" fontId="20" fillId="0" borderId="5" xfId="0" applyFont="1" applyBorder="1" applyAlignment="1">
      <alignment horizontal="center" vertical="top" shrinkToFit="1"/>
    </xf>
    <xf numFmtId="0" fontId="20" fillId="0" borderId="5" xfId="0" applyFont="1" applyBorder="1" applyAlignment="1">
      <alignment horizontal="center" vertical="center" shrinkToFit="1"/>
    </xf>
    <xf numFmtId="49" fontId="20" fillId="0" borderId="5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0" fillId="0" borderId="5" xfId="0" applyFont="1" applyBorder="1" applyAlignment="1">
      <alignment vertical="center" shrinkToFit="1"/>
    </xf>
    <xf numFmtId="49" fontId="22" fillId="0" borderId="5" xfId="0" applyNumberFormat="1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top" shrinkToFi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1">
    <cellStyle name="標準" xfId="0" builtinId="0"/>
  </cellStyles>
  <dxfs count="20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5B70A-98FA-439D-A881-FDD49B520BF4}">
  <sheetPr>
    <pageSetUpPr fitToPage="1"/>
  </sheetPr>
  <dimension ref="A1:BM174"/>
  <sheetViews>
    <sheetView showGridLines="0" tabSelected="1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8" customWidth="1"/>
    <col min="3" max="3" width="1.625" style="1" customWidth="1"/>
    <col min="4" max="4" width="6.625" style="1" customWidth="1"/>
    <col min="5" max="5" width="1.625" style="1" customWidth="1"/>
    <col min="6" max="6" width="6.625" style="17" customWidth="1"/>
    <col min="7" max="7" width="6.625" style="18" customWidth="1"/>
    <col min="8" max="8" width="1.625" style="18" customWidth="1"/>
    <col min="9" max="9" width="6.625" style="1" customWidth="1"/>
    <col min="10" max="10" width="1.625" style="1" customWidth="1"/>
    <col min="11" max="11" width="6.625" style="17" customWidth="1"/>
    <col min="12" max="12" width="1.625" style="17" customWidth="1"/>
    <col min="13" max="13" width="6.625" style="1" customWidth="1"/>
    <col min="14" max="14" width="1.625" style="1" customWidth="1"/>
    <col min="15" max="15" width="6.625" style="17" customWidth="1"/>
    <col min="16" max="16" width="1.625" style="17" customWidth="1"/>
    <col min="17" max="17" width="6.625" style="17" customWidth="1"/>
    <col min="18" max="18" width="1.625" style="17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8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8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5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>
        <v>1</v>
      </c>
      <c r="AA1" s="4"/>
      <c r="AB1" s="4"/>
      <c r="AX1" s="5">
        <f ca="1">RAND()</f>
        <v>0.90610012140593421</v>
      </c>
      <c r="AY1" s="6">
        <f t="shared" ref="AY1:AY16" ca="1" si="0">RANK(AX1,$AX$1:$AX$60,)</f>
        <v>3</v>
      </c>
      <c r="AZ1" s="7"/>
      <c r="BA1" s="6">
        <v>1</v>
      </c>
      <c r="BB1" s="6">
        <v>0</v>
      </c>
      <c r="BC1" s="6">
        <v>0</v>
      </c>
      <c r="BD1" s="8"/>
      <c r="BF1" s="5">
        <f t="shared" ref="BF1:BF64" ca="1" si="1">RAND()</f>
        <v>0.48752318760252678</v>
      </c>
      <c r="BG1" s="6">
        <f t="shared" ref="BG1:BG64" ca="1" si="2">RANK(BF1,$BF$1:$BF$174,)</f>
        <v>38</v>
      </c>
      <c r="BH1" s="7"/>
      <c r="BI1" s="8">
        <v>1</v>
      </c>
      <c r="BJ1" s="6">
        <v>2</v>
      </c>
      <c r="BK1" s="6">
        <v>0</v>
      </c>
      <c r="BL1" s="6">
        <v>1</v>
      </c>
      <c r="BM1" s="8"/>
    </row>
    <row r="2" spans="1:65" ht="45.95" customHeight="1" thickBot="1" x14ac:dyDescent="0.3">
      <c r="B2" s="9" t="s">
        <v>1</v>
      </c>
      <c r="C2" s="10"/>
      <c r="D2" s="10"/>
      <c r="E2" s="10"/>
      <c r="F2" s="10"/>
      <c r="G2" s="10"/>
      <c r="H2" s="11"/>
      <c r="I2" s="12" t="s">
        <v>2</v>
      </c>
      <c r="J2" s="13"/>
      <c r="K2" s="13"/>
      <c r="L2" s="12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4"/>
      <c r="AB2" s="15"/>
      <c r="AP2" s="8" t="s">
        <v>3</v>
      </c>
      <c r="AT2" s="8" t="s">
        <v>4</v>
      </c>
      <c r="AX2" s="5">
        <f t="shared" ref="AX2:AX28" ca="1" si="3">RAND()</f>
        <v>0.82142859507975374</v>
      </c>
      <c r="AY2" s="6">
        <f t="shared" ca="1" si="0"/>
        <v>5</v>
      </c>
      <c r="BA2" s="6">
        <v>2</v>
      </c>
      <c r="BB2" s="6">
        <v>1</v>
      </c>
      <c r="BC2" s="6">
        <v>0</v>
      </c>
      <c r="BD2" s="8"/>
      <c r="BF2" s="5">
        <f t="shared" ca="1" si="1"/>
        <v>8.5888712236668496E-2</v>
      </c>
      <c r="BG2" s="6">
        <f t="shared" ca="1" si="2"/>
        <v>74</v>
      </c>
      <c r="BI2" s="8">
        <v>2</v>
      </c>
      <c r="BJ2" s="6">
        <v>2</v>
      </c>
      <c r="BK2" s="6">
        <v>1</v>
      </c>
      <c r="BL2" s="6">
        <v>0</v>
      </c>
      <c r="BM2" s="8"/>
    </row>
    <row r="3" spans="1:65" ht="20.100000000000001" customHeight="1" thickBot="1" x14ac:dyDescent="0.3">
      <c r="B3" s="16"/>
      <c r="AP3" s="19" t="s">
        <v>5</v>
      </c>
      <c r="AQ3" s="19" t="s">
        <v>6</v>
      </c>
      <c r="AR3" s="19" t="s">
        <v>7</v>
      </c>
      <c r="AS3" s="8"/>
      <c r="AT3" s="19" t="s">
        <v>5</v>
      </c>
      <c r="AU3" s="19" t="s">
        <v>6</v>
      </c>
      <c r="AV3" s="19" t="s">
        <v>7</v>
      </c>
      <c r="AX3" s="5">
        <f t="shared" ca="1" si="3"/>
        <v>0.55821268258807366</v>
      </c>
      <c r="AY3" s="6">
        <f t="shared" ca="1" si="0"/>
        <v>16</v>
      </c>
      <c r="BA3" s="6">
        <v>3</v>
      </c>
      <c r="BB3" s="6">
        <v>1</v>
      </c>
      <c r="BC3" s="6">
        <v>1</v>
      </c>
      <c r="BD3" s="8"/>
      <c r="BF3" s="5">
        <f t="shared" ca="1" si="1"/>
        <v>0.35967078674590625</v>
      </c>
      <c r="BG3" s="6">
        <f t="shared" ca="1" si="2"/>
        <v>52</v>
      </c>
      <c r="BI3" s="8">
        <v>3</v>
      </c>
      <c r="BJ3" s="6">
        <v>2</v>
      </c>
      <c r="BK3" s="6">
        <v>1</v>
      </c>
      <c r="BL3" s="6">
        <v>1</v>
      </c>
      <c r="BM3" s="8"/>
    </row>
    <row r="4" spans="1:65" ht="48.95" customHeight="1" x14ac:dyDescent="0.55000000000000004">
      <c r="A4" s="20" t="s">
        <v>8</v>
      </c>
      <c r="B4" s="21">
        <f ca="1">AP4</f>
        <v>2</v>
      </c>
      <c r="C4" s="22"/>
      <c r="D4" s="23">
        <f ca="1">AR4</f>
        <v>2</v>
      </c>
      <c r="E4" s="24"/>
      <c r="F4" s="25" t="s">
        <v>9</v>
      </c>
      <c r="G4" s="21">
        <f ca="1">AT4</f>
        <v>1</v>
      </c>
      <c r="H4" s="22"/>
      <c r="I4" s="23">
        <f ca="1">AV4</f>
        <v>2</v>
      </c>
      <c r="J4" s="26"/>
      <c r="K4" s="25" t="s">
        <v>10</v>
      </c>
      <c r="L4" s="27"/>
      <c r="M4" s="28"/>
      <c r="N4" s="29"/>
      <c r="O4" s="26"/>
      <c r="P4" s="26"/>
      <c r="Q4" s="30"/>
      <c r="R4" s="27"/>
      <c r="S4" s="31"/>
      <c r="T4" s="32"/>
      <c r="U4" s="33"/>
      <c r="V4" s="33"/>
      <c r="W4" s="30"/>
      <c r="X4" s="27"/>
      <c r="Y4" s="30"/>
      <c r="Z4" s="27"/>
      <c r="AA4" s="26"/>
      <c r="AB4" s="34"/>
      <c r="AE4" s="35" t="s">
        <v>11</v>
      </c>
      <c r="AF4" s="36">
        <f ca="1">AP4</f>
        <v>2</v>
      </c>
      <c r="AG4" s="37">
        <f ca="1">AR4</f>
        <v>2</v>
      </c>
      <c r="AH4" s="38" t="s">
        <v>9</v>
      </c>
      <c r="AI4" s="36">
        <f ca="1">AT4</f>
        <v>1</v>
      </c>
      <c r="AJ4" s="37">
        <f ca="1">AV4</f>
        <v>2</v>
      </c>
      <c r="AK4" s="38" t="s">
        <v>12</v>
      </c>
      <c r="AL4" s="36">
        <f ca="1">AF4-AI4+QUOTIENT((AG4-AJ4),AM5)</f>
        <v>1</v>
      </c>
      <c r="AM4" s="37">
        <f ca="1">MOD((AG4-AJ4),AM5)</f>
        <v>0</v>
      </c>
      <c r="AN4" s="39">
        <f ca="1">AF4*AG5+AG4</f>
        <v>12</v>
      </c>
      <c r="AO4" s="8">
        <f t="shared" ref="AO4:AO13" ca="1" si="4">VLOOKUP($AY1,$BA$1:$BC$174,2,FALSE)</f>
        <v>1</v>
      </c>
      <c r="AP4" s="40">
        <f ca="1">IF(AND(AO4=AS4,AR4&lt;=AV4),AO4+1,IF(AO4&lt;AT4,AO4+1,AO4))</f>
        <v>2</v>
      </c>
      <c r="AQ4" s="8">
        <f t="shared" ref="AQ4:AQ13" ca="1" si="5">VLOOKUP($BG1,$BI$1:$BL$174,2,FALSE)</f>
        <v>5</v>
      </c>
      <c r="AR4" s="8">
        <f t="shared" ref="AR4:AR13" ca="1" si="6">VLOOKUP($BG1,$BI$1:$BL$174,3,FALSE)</f>
        <v>2</v>
      </c>
      <c r="AS4" s="8">
        <f ca="1">VLOOKUP($AY1,$BA$1:$BC$174,3,FALSE)</f>
        <v>1</v>
      </c>
      <c r="AT4" s="41">
        <f ca="1">IF(AND(AS4=0,AV4=0),1,AS4)</f>
        <v>1</v>
      </c>
      <c r="AU4" s="8">
        <f t="shared" ref="AU4:AU13" ca="1" si="7">VLOOKUP($BG1,$BI$1:$BL$174,2,FALSE)</f>
        <v>5</v>
      </c>
      <c r="AV4" s="8">
        <f t="shared" ref="AV4:AV13" ca="1" si="8">VLOOKUP($BG1,$BI$1:$BL$174,4,FALSE)</f>
        <v>2</v>
      </c>
      <c r="AX4" s="5">
        <f t="shared" ca="1" si="3"/>
        <v>8.808128392354897E-2</v>
      </c>
      <c r="AY4" s="6">
        <f t="shared" ca="1" si="0"/>
        <v>25</v>
      </c>
      <c r="BA4" s="6">
        <v>4</v>
      </c>
      <c r="BB4" s="6">
        <v>2</v>
      </c>
      <c r="BC4" s="6">
        <v>0</v>
      </c>
      <c r="BD4" s="8"/>
      <c r="BF4" s="5">
        <f t="shared" ca="1" si="1"/>
        <v>0.76597699846634348</v>
      </c>
      <c r="BG4" s="6">
        <f t="shared" ca="1" si="2"/>
        <v>17</v>
      </c>
      <c r="BI4" s="8">
        <v>4</v>
      </c>
      <c r="BJ4" s="6">
        <v>3</v>
      </c>
      <c r="BK4" s="6">
        <v>0</v>
      </c>
      <c r="BL4" s="6">
        <v>1</v>
      </c>
      <c r="BM4" s="8"/>
    </row>
    <row r="5" spans="1:65" ht="48.95" customHeight="1" thickBot="1" x14ac:dyDescent="0.3">
      <c r="A5" s="42"/>
      <c r="B5" s="43"/>
      <c r="C5" s="44"/>
      <c r="D5" s="45">
        <f ca="1">AQ4</f>
        <v>5</v>
      </c>
      <c r="E5" s="46"/>
      <c r="F5" s="47"/>
      <c r="G5" s="43"/>
      <c r="H5" s="44"/>
      <c r="I5" s="45">
        <f ca="1">AU4</f>
        <v>5</v>
      </c>
      <c r="J5" s="46"/>
      <c r="K5" s="47"/>
      <c r="L5" s="48"/>
      <c r="M5" s="49"/>
      <c r="N5" s="50"/>
      <c r="O5" s="46"/>
      <c r="P5" s="46"/>
      <c r="Q5" s="51"/>
      <c r="R5" s="48"/>
      <c r="S5" s="52"/>
      <c r="T5" s="53"/>
      <c r="U5" s="54"/>
      <c r="V5" s="54"/>
      <c r="W5" s="51"/>
      <c r="X5" s="48"/>
      <c r="Y5" s="51"/>
      <c r="Z5" s="48"/>
      <c r="AA5" s="55"/>
      <c r="AB5" s="56"/>
      <c r="AE5" s="35"/>
      <c r="AF5" s="36"/>
      <c r="AG5" s="57">
        <f ca="1">AQ4</f>
        <v>5</v>
      </c>
      <c r="AH5" s="38"/>
      <c r="AI5" s="36"/>
      <c r="AJ5" s="57">
        <f ca="1">AU4</f>
        <v>5</v>
      </c>
      <c r="AK5" s="38"/>
      <c r="AL5" s="36"/>
      <c r="AM5" s="57">
        <f ca="1">AG5</f>
        <v>5</v>
      </c>
      <c r="AN5" s="58">
        <f ca="1">AI4*AJ5+AJ4</f>
        <v>7</v>
      </c>
      <c r="AO5" s="8">
        <f t="shared" ca="1" si="4"/>
        <v>2</v>
      </c>
      <c r="AP5" s="40">
        <f t="shared" ref="AP5:AP13" ca="1" si="9">IF(AND(AO5=AS5,AR5&lt;=AV5),AO5+1,IF(AO5&lt;AT5,AO5+1,AO5))</f>
        <v>2</v>
      </c>
      <c r="AQ5" s="8">
        <f t="shared" ca="1" si="5"/>
        <v>6</v>
      </c>
      <c r="AR5" s="8">
        <f t="shared" ca="1" si="6"/>
        <v>4</v>
      </c>
      <c r="AS5" s="8">
        <f t="shared" ref="AS5:AS13" ca="1" si="10">VLOOKUP($AY2,$BA$1:$BC$174,3,FALSE)</f>
        <v>1</v>
      </c>
      <c r="AT5" s="41">
        <f t="shared" ref="AT5:AT13" ca="1" si="11">IF(AND(AS5=0,AV5=0),1,AS5)</f>
        <v>1</v>
      </c>
      <c r="AU5" s="8">
        <f t="shared" ca="1" si="7"/>
        <v>6</v>
      </c>
      <c r="AV5" s="8">
        <f t="shared" ca="1" si="8"/>
        <v>0</v>
      </c>
      <c r="AX5" s="5">
        <f t="shared" ca="1" si="3"/>
        <v>0.55007775607920906</v>
      </c>
      <c r="AY5" s="6">
        <f t="shared" ca="1" si="0"/>
        <v>17</v>
      </c>
      <c r="BA5" s="6">
        <v>5</v>
      </c>
      <c r="BB5" s="6">
        <v>2</v>
      </c>
      <c r="BC5" s="6">
        <v>1</v>
      </c>
      <c r="BD5" s="8"/>
      <c r="BF5" s="5">
        <f t="shared" ca="1" si="1"/>
        <v>0.21975810591156686</v>
      </c>
      <c r="BG5" s="6">
        <f t="shared" ca="1" si="2"/>
        <v>62</v>
      </c>
      <c r="BI5" s="8">
        <v>5</v>
      </c>
      <c r="BJ5" s="6">
        <v>3</v>
      </c>
      <c r="BK5" s="6">
        <v>0</v>
      </c>
      <c r="BL5" s="6">
        <v>2</v>
      </c>
      <c r="BM5" s="8"/>
    </row>
    <row r="6" spans="1:65" ht="48.95" customHeight="1" x14ac:dyDescent="0.55000000000000004">
      <c r="A6" s="20" t="s">
        <v>13</v>
      </c>
      <c r="B6" s="21">
        <f ca="1">AP5</f>
        <v>2</v>
      </c>
      <c r="C6" s="22"/>
      <c r="D6" s="23">
        <f ca="1">AR5</f>
        <v>4</v>
      </c>
      <c r="E6" s="24"/>
      <c r="F6" s="25" t="s">
        <v>9</v>
      </c>
      <c r="G6" s="21">
        <f ca="1">AT5</f>
        <v>1</v>
      </c>
      <c r="H6" s="22"/>
      <c r="I6" s="23">
        <f ca="1">AV5</f>
        <v>0</v>
      </c>
      <c r="J6" s="26"/>
      <c r="K6" s="25" t="s">
        <v>10</v>
      </c>
      <c r="L6" s="27"/>
      <c r="M6" s="28"/>
      <c r="N6" s="29"/>
      <c r="O6" s="26"/>
      <c r="P6" s="26"/>
      <c r="Q6" s="30"/>
      <c r="R6" s="27"/>
      <c r="S6" s="31"/>
      <c r="T6" s="32"/>
      <c r="U6" s="33"/>
      <c r="V6" s="33"/>
      <c r="W6" s="30"/>
      <c r="X6" s="27"/>
      <c r="Y6" s="30"/>
      <c r="Z6" s="27"/>
      <c r="AA6" s="26"/>
      <c r="AB6" s="34"/>
      <c r="AE6" s="35" t="s">
        <v>14</v>
      </c>
      <c r="AF6" s="36">
        <f ca="1">AP5</f>
        <v>2</v>
      </c>
      <c r="AG6" s="37">
        <f ca="1">AR5</f>
        <v>4</v>
      </c>
      <c r="AH6" s="38" t="s">
        <v>9</v>
      </c>
      <c r="AI6" s="36">
        <f ca="1">AT5</f>
        <v>1</v>
      </c>
      <c r="AJ6" s="37">
        <f ca="1">AV5</f>
        <v>0</v>
      </c>
      <c r="AK6" s="38" t="s">
        <v>12</v>
      </c>
      <c r="AL6" s="36">
        <f ca="1">AF6-AI6+QUOTIENT((AG6-AJ6),AM7)</f>
        <v>1</v>
      </c>
      <c r="AM6" s="37">
        <f ca="1">MOD((AG6-AJ6),AM7)</f>
        <v>4</v>
      </c>
      <c r="AN6" s="39">
        <f t="shared" ref="AN6" ca="1" si="12">AF6*AG7+AG6</f>
        <v>16</v>
      </c>
      <c r="AO6" s="8">
        <f t="shared" ca="1" si="4"/>
        <v>5</v>
      </c>
      <c r="AP6" s="40">
        <f t="shared" ca="1" si="9"/>
        <v>5</v>
      </c>
      <c r="AQ6" s="8">
        <f t="shared" ca="1" si="5"/>
        <v>6</v>
      </c>
      <c r="AR6" s="8">
        <f t="shared" ca="1" si="6"/>
        <v>0</v>
      </c>
      <c r="AS6" s="8">
        <f t="shared" ca="1" si="10"/>
        <v>0</v>
      </c>
      <c r="AT6" s="41">
        <f t="shared" ca="1" si="11"/>
        <v>0</v>
      </c>
      <c r="AU6" s="8">
        <f t="shared" ca="1" si="7"/>
        <v>6</v>
      </c>
      <c r="AV6" s="8">
        <f t="shared" ca="1" si="8"/>
        <v>2</v>
      </c>
      <c r="AX6" s="5">
        <f t="shared" ca="1" si="3"/>
        <v>0.6274256457204811</v>
      </c>
      <c r="AY6" s="6">
        <f t="shared" ca="1" si="0"/>
        <v>13</v>
      </c>
      <c r="BA6" s="6">
        <v>6</v>
      </c>
      <c r="BB6" s="6">
        <v>2</v>
      </c>
      <c r="BC6" s="6">
        <v>2</v>
      </c>
      <c r="BD6" s="8"/>
      <c r="BF6" s="5">
        <f t="shared" ca="1" si="1"/>
        <v>0.40143196906172107</v>
      </c>
      <c r="BG6" s="6">
        <f t="shared" ca="1" si="2"/>
        <v>47</v>
      </c>
      <c r="BI6" s="8">
        <v>6</v>
      </c>
      <c r="BJ6" s="6">
        <v>3</v>
      </c>
      <c r="BK6" s="6">
        <v>1</v>
      </c>
      <c r="BL6" s="6">
        <v>0</v>
      </c>
      <c r="BM6" s="8"/>
    </row>
    <row r="7" spans="1:65" ht="48.95" customHeight="1" thickBot="1" x14ac:dyDescent="0.3">
      <c r="A7" s="42"/>
      <c r="B7" s="43"/>
      <c r="C7" s="44"/>
      <c r="D7" s="45">
        <f ca="1">AQ5</f>
        <v>6</v>
      </c>
      <c r="E7" s="46"/>
      <c r="F7" s="47"/>
      <c r="G7" s="43"/>
      <c r="H7" s="44"/>
      <c r="I7" s="45">
        <f ca="1">AU5</f>
        <v>6</v>
      </c>
      <c r="J7" s="46"/>
      <c r="K7" s="47"/>
      <c r="L7" s="48"/>
      <c r="M7" s="49"/>
      <c r="N7" s="50"/>
      <c r="O7" s="46"/>
      <c r="P7" s="46"/>
      <c r="Q7" s="51"/>
      <c r="R7" s="48"/>
      <c r="S7" s="52"/>
      <c r="T7" s="53"/>
      <c r="U7" s="54"/>
      <c r="V7" s="54"/>
      <c r="W7" s="51"/>
      <c r="X7" s="48"/>
      <c r="Y7" s="51"/>
      <c r="Z7" s="48"/>
      <c r="AA7" s="55"/>
      <c r="AB7" s="56"/>
      <c r="AE7" s="35"/>
      <c r="AF7" s="36"/>
      <c r="AG7" s="57">
        <f ca="1">AQ5</f>
        <v>6</v>
      </c>
      <c r="AH7" s="38"/>
      <c r="AI7" s="36"/>
      <c r="AJ7" s="57">
        <f ca="1">AU5</f>
        <v>6</v>
      </c>
      <c r="AK7" s="38"/>
      <c r="AL7" s="36"/>
      <c r="AM7" s="57">
        <f ca="1">AG7</f>
        <v>6</v>
      </c>
      <c r="AN7" s="58">
        <f t="shared" ref="AN7" ca="1" si="13">AI6*AJ7+AJ6</f>
        <v>6</v>
      </c>
      <c r="AO7" s="8">
        <f t="shared" ca="1" si="4"/>
        <v>6</v>
      </c>
      <c r="AP7" s="40">
        <f t="shared" ca="1" si="9"/>
        <v>6</v>
      </c>
      <c r="AQ7" s="8">
        <f t="shared" ca="1" si="5"/>
        <v>4</v>
      </c>
      <c r="AR7" s="8">
        <f t="shared" ca="1" si="6"/>
        <v>1</v>
      </c>
      <c r="AS7" s="8">
        <f t="shared" ca="1" si="10"/>
        <v>3</v>
      </c>
      <c r="AT7" s="41">
        <f t="shared" ca="1" si="11"/>
        <v>3</v>
      </c>
      <c r="AU7" s="8">
        <f t="shared" ca="1" si="7"/>
        <v>4</v>
      </c>
      <c r="AV7" s="8">
        <f t="shared" ca="1" si="8"/>
        <v>2</v>
      </c>
      <c r="AX7" s="5">
        <f t="shared" ca="1" si="3"/>
        <v>0.19931437336201285</v>
      </c>
      <c r="AY7" s="6">
        <f t="shared" ca="1" si="0"/>
        <v>21</v>
      </c>
      <c r="BA7" s="6">
        <v>7</v>
      </c>
      <c r="BB7" s="6">
        <v>3</v>
      </c>
      <c r="BC7" s="6">
        <v>0</v>
      </c>
      <c r="BD7" s="8"/>
      <c r="BF7" s="5">
        <f t="shared" ca="1" si="1"/>
        <v>0.76296491226346375</v>
      </c>
      <c r="BG7" s="6">
        <f t="shared" ca="1" si="2"/>
        <v>19</v>
      </c>
      <c r="BI7" s="8">
        <v>7</v>
      </c>
      <c r="BJ7" s="6">
        <v>3</v>
      </c>
      <c r="BK7" s="6">
        <v>1</v>
      </c>
      <c r="BL7" s="6">
        <v>1</v>
      </c>
      <c r="BM7" s="8"/>
    </row>
    <row r="8" spans="1:65" ht="48.95" customHeight="1" x14ac:dyDescent="0.55000000000000004">
      <c r="A8" s="20" t="s">
        <v>15</v>
      </c>
      <c r="B8" s="21">
        <f ca="1">AP6</f>
        <v>5</v>
      </c>
      <c r="C8" s="22"/>
      <c r="D8" s="23">
        <f ca="1">AR6</f>
        <v>0</v>
      </c>
      <c r="E8" s="24"/>
      <c r="F8" s="25" t="s">
        <v>9</v>
      </c>
      <c r="G8" s="21">
        <f ca="1">AT6</f>
        <v>0</v>
      </c>
      <c r="H8" s="22"/>
      <c r="I8" s="23">
        <f ca="1">AV6</f>
        <v>2</v>
      </c>
      <c r="J8" s="26"/>
      <c r="K8" s="25" t="s">
        <v>10</v>
      </c>
      <c r="L8" s="27"/>
      <c r="M8" s="28"/>
      <c r="N8" s="29"/>
      <c r="O8" s="26"/>
      <c r="P8" s="26"/>
      <c r="Q8" s="30"/>
      <c r="R8" s="27"/>
      <c r="S8" s="31"/>
      <c r="T8" s="32"/>
      <c r="U8" s="33"/>
      <c r="V8" s="33"/>
      <c r="W8" s="30"/>
      <c r="X8" s="27"/>
      <c r="Y8" s="30"/>
      <c r="Z8" s="27"/>
      <c r="AA8" s="26"/>
      <c r="AB8" s="34"/>
      <c r="AE8" s="35" t="s">
        <v>16</v>
      </c>
      <c r="AF8" s="36">
        <f ca="1">AP6</f>
        <v>5</v>
      </c>
      <c r="AG8" s="37">
        <f ca="1">AR6</f>
        <v>0</v>
      </c>
      <c r="AH8" s="38" t="s">
        <v>9</v>
      </c>
      <c r="AI8" s="36">
        <f ca="1">AT6</f>
        <v>0</v>
      </c>
      <c r="AJ8" s="37">
        <f ca="1">AV6</f>
        <v>2</v>
      </c>
      <c r="AK8" s="38" t="s">
        <v>12</v>
      </c>
      <c r="AL8" s="36">
        <f ca="1">AF8-AI8+QUOTIENT((AG8-AJ8),AM9)</f>
        <v>5</v>
      </c>
      <c r="AM8" s="37">
        <f ca="1">MOD((AG8-AJ8),AM9)</f>
        <v>4</v>
      </c>
      <c r="AN8" s="39">
        <f t="shared" ref="AN8" ca="1" si="14">AF8*AG9+AG8</f>
        <v>30</v>
      </c>
      <c r="AO8" s="8">
        <f t="shared" ca="1" si="4"/>
        <v>5</v>
      </c>
      <c r="AP8" s="40">
        <f t="shared" ca="1" si="9"/>
        <v>5</v>
      </c>
      <c r="AQ8" s="8">
        <f t="shared" ca="1" si="5"/>
        <v>6</v>
      </c>
      <c r="AR8" s="8">
        <f t="shared" ca="1" si="6"/>
        <v>2</v>
      </c>
      <c r="AS8" s="8">
        <f t="shared" ca="1" si="10"/>
        <v>1</v>
      </c>
      <c r="AT8" s="41">
        <f t="shared" ca="1" si="11"/>
        <v>1</v>
      </c>
      <c r="AU8" s="8">
        <f t="shared" ca="1" si="7"/>
        <v>6</v>
      </c>
      <c r="AV8" s="8">
        <f t="shared" ca="1" si="8"/>
        <v>0</v>
      </c>
      <c r="AX8" s="5">
        <f t="shared" ca="1" si="3"/>
        <v>0.77986967398064122</v>
      </c>
      <c r="AY8" s="6">
        <f t="shared" ca="1" si="0"/>
        <v>6</v>
      </c>
      <c r="BA8" s="6">
        <v>8</v>
      </c>
      <c r="BB8" s="6">
        <v>3</v>
      </c>
      <c r="BC8" s="6">
        <v>1</v>
      </c>
      <c r="BD8" s="8"/>
      <c r="BF8" s="5">
        <f t="shared" ca="1" si="1"/>
        <v>0.7660727048203354</v>
      </c>
      <c r="BG8" s="6">
        <f t="shared" ca="1" si="2"/>
        <v>16</v>
      </c>
      <c r="BI8" s="8">
        <v>8</v>
      </c>
      <c r="BJ8" s="6">
        <v>3</v>
      </c>
      <c r="BK8" s="6">
        <v>1</v>
      </c>
      <c r="BL8" s="6">
        <v>2</v>
      </c>
      <c r="BM8" s="8"/>
    </row>
    <row r="9" spans="1:65" ht="48.95" customHeight="1" thickBot="1" x14ac:dyDescent="0.3">
      <c r="A9" s="42"/>
      <c r="B9" s="43"/>
      <c r="C9" s="44"/>
      <c r="D9" s="45">
        <f ca="1">AQ6</f>
        <v>6</v>
      </c>
      <c r="E9" s="46"/>
      <c r="F9" s="47"/>
      <c r="G9" s="43"/>
      <c r="H9" s="44"/>
      <c r="I9" s="45">
        <f ca="1">AU6</f>
        <v>6</v>
      </c>
      <c r="J9" s="46"/>
      <c r="K9" s="47"/>
      <c r="L9" s="48"/>
      <c r="M9" s="49"/>
      <c r="N9" s="50"/>
      <c r="O9" s="46"/>
      <c r="P9" s="46"/>
      <c r="Q9" s="51"/>
      <c r="R9" s="48"/>
      <c r="S9" s="52"/>
      <c r="T9" s="53"/>
      <c r="U9" s="54"/>
      <c r="V9" s="54"/>
      <c r="W9" s="51"/>
      <c r="X9" s="48"/>
      <c r="Y9" s="51"/>
      <c r="Z9" s="48"/>
      <c r="AA9" s="55"/>
      <c r="AB9" s="56"/>
      <c r="AE9" s="35"/>
      <c r="AF9" s="36"/>
      <c r="AG9" s="57">
        <f ca="1">AQ6</f>
        <v>6</v>
      </c>
      <c r="AH9" s="38"/>
      <c r="AI9" s="36"/>
      <c r="AJ9" s="57">
        <f ca="1">AU6</f>
        <v>6</v>
      </c>
      <c r="AK9" s="38"/>
      <c r="AL9" s="36"/>
      <c r="AM9" s="57">
        <f ca="1">AG9</f>
        <v>6</v>
      </c>
      <c r="AN9" s="58">
        <f t="shared" ref="AN9" ca="1" si="15">AI8*AJ9+AJ8</f>
        <v>2</v>
      </c>
      <c r="AO9" s="8">
        <f t="shared" ca="1" si="4"/>
        <v>4</v>
      </c>
      <c r="AP9" s="40">
        <f t="shared" ca="1" si="9"/>
        <v>4</v>
      </c>
      <c r="AQ9" s="8">
        <f t="shared" ca="1" si="5"/>
        <v>5</v>
      </c>
      <c r="AR9" s="8">
        <f t="shared" ca="1" si="6"/>
        <v>4</v>
      </c>
      <c r="AS9" s="8">
        <f t="shared" ca="1" si="10"/>
        <v>2</v>
      </c>
      <c r="AT9" s="41">
        <f t="shared" ca="1" si="11"/>
        <v>2</v>
      </c>
      <c r="AU9" s="8">
        <f t="shared" ca="1" si="7"/>
        <v>5</v>
      </c>
      <c r="AV9" s="8">
        <f t="shared" ca="1" si="8"/>
        <v>1</v>
      </c>
      <c r="AX9" s="5">
        <f t="shared" ca="1" si="3"/>
        <v>4.5410869527430564E-2</v>
      </c>
      <c r="AY9" s="6">
        <f t="shared" ca="1" si="0"/>
        <v>26</v>
      </c>
      <c r="BA9" s="6">
        <v>9</v>
      </c>
      <c r="BB9" s="6">
        <v>3</v>
      </c>
      <c r="BC9" s="6">
        <v>2</v>
      </c>
      <c r="BD9" s="8"/>
      <c r="BF9" s="5">
        <f t="shared" ca="1" si="1"/>
        <v>0.28143042759735815</v>
      </c>
      <c r="BG9" s="6">
        <f t="shared" ca="1" si="2"/>
        <v>57</v>
      </c>
      <c r="BI9" s="8">
        <v>9</v>
      </c>
      <c r="BJ9" s="6">
        <v>3</v>
      </c>
      <c r="BK9" s="6">
        <v>2</v>
      </c>
      <c r="BL9" s="6">
        <v>0</v>
      </c>
      <c r="BM9" s="8"/>
    </row>
    <row r="10" spans="1:65" ht="48.95" customHeight="1" x14ac:dyDescent="0.55000000000000004">
      <c r="A10" s="20" t="s">
        <v>17</v>
      </c>
      <c r="B10" s="21">
        <f ca="1">AP7</f>
        <v>6</v>
      </c>
      <c r="C10" s="22"/>
      <c r="D10" s="23">
        <f ca="1">AR7</f>
        <v>1</v>
      </c>
      <c r="E10" s="24"/>
      <c r="F10" s="25" t="s">
        <v>9</v>
      </c>
      <c r="G10" s="21">
        <f ca="1">AT7</f>
        <v>3</v>
      </c>
      <c r="H10" s="22"/>
      <c r="I10" s="23">
        <f ca="1">AV7</f>
        <v>2</v>
      </c>
      <c r="J10" s="26"/>
      <c r="K10" s="25" t="s">
        <v>10</v>
      </c>
      <c r="L10" s="27"/>
      <c r="M10" s="28"/>
      <c r="N10" s="29"/>
      <c r="O10" s="26"/>
      <c r="P10" s="26"/>
      <c r="Q10" s="30"/>
      <c r="R10" s="27"/>
      <c r="S10" s="31"/>
      <c r="T10" s="32"/>
      <c r="U10" s="33"/>
      <c r="V10" s="33"/>
      <c r="W10" s="30"/>
      <c r="X10" s="27"/>
      <c r="Y10" s="30"/>
      <c r="Z10" s="27"/>
      <c r="AA10" s="26"/>
      <c r="AB10" s="34"/>
      <c r="AE10" s="35" t="s">
        <v>18</v>
      </c>
      <c r="AF10" s="36">
        <f ca="1">AP7</f>
        <v>6</v>
      </c>
      <c r="AG10" s="37">
        <f ca="1">AR7</f>
        <v>1</v>
      </c>
      <c r="AH10" s="38" t="s">
        <v>9</v>
      </c>
      <c r="AI10" s="36">
        <f ca="1">AT7</f>
        <v>3</v>
      </c>
      <c r="AJ10" s="37">
        <f ca="1">AV7</f>
        <v>2</v>
      </c>
      <c r="AK10" s="38" t="s">
        <v>12</v>
      </c>
      <c r="AL10" s="36">
        <f ca="1">AF10-AI10+QUOTIENT((AG10-AJ10),AM11)</f>
        <v>3</v>
      </c>
      <c r="AM10" s="37">
        <f ca="1">MOD((AG10-AJ10),AM11)</f>
        <v>3</v>
      </c>
      <c r="AN10" s="39">
        <f t="shared" ref="AN10" ca="1" si="16">AF10*AG11+AG10</f>
        <v>25</v>
      </c>
      <c r="AO10" s="8">
        <f t="shared" ca="1" si="4"/>
        <v>5</v>
      </c>
      <c r="AP10" s="40">
        <f t="shared" ca="1" si="9"/>
        <v>5</v>
      </c>
      <c r="AQ10" s="8">
        <f t="shared" ca="1" si="5"/>
        <v>4</v>
      </c>
      <c r="AR10" s="8">
        <f t="shared" ca="1" si="6"/>
        <v>2</v>
      </c>
      <c r="AS10" s="8">
        <f t="shared" ca="1" si="10"/>
        <v>5</v>
      </c>
      <c r="AT10" s="41">
        <f t="shared" ca="1" si="11"/>
        <v>5</v>
      </c>
      <c r="AU10" s="8">
        <f t="shared" ca="1" si="7"/>
        <v>4</v>
      </c>
      <c r="AV10" s="8">
        <f t="shared" ca="1" si="8"/>
        <v>0</v>
      </c>
      <c r="AX10" s="5">
        <f t="shared" ca="1" si="3"/>
        <v>0.57474544116548787</v>
      </c>
      <c r="AY10" s="6">
        <f t="shared" ca="1" si="0"/>
        <v>15</v>
      </c>
      <c r="BA10" s="6">
        <v>10</v>
      </c>
      <c r="BB10" s="6">
        <v>3</v>
      </c>
      <c r="BC10" s="6">
        <v>3</v>
      </c>
      <c r="BD10" s="8"/>
      <c r="BF10" s="5">
        <f t="shared" ca="1" si="1"/>
        <v>0.39798691369137029</v>
      </c>
      <c r="BG10" s="6">
        <f t="shared" ca="1" si="2"/>
        <v>48</v>
      </c>
      <c r="BI10" s="8">
        <v>10</v>
      </c>
      <c r="BJ10" s="6">
        <v>3</v>
      </c>
      <c r="BK10" s="6">
        <v>2</v>
      </c>
      <c r="BL10" s="6">
        <v>1</v>
      </c>
      <c r="BM10" s="8"/>
    </row>
    <row r="11" spans="1:65" ht="48.95" customHeight="1" thickBot="1" x14ac:dyDescent="0.3">
      <c r="A11" s="42"/>
      <c r="B11" s="43"/>
      <c r="C11" s="44"/>
      <c r="D11" s="45">
        <f ca="1">AQ7</f>
        <v>4</v>
      </c>
      <c r="E11" s="46"/>
      <c r="F11" s="47"/>
      <c r="G11" s="43"/>
      <c r="H11" s="44"/>
      <c r="I11" s="45">
        <f ca="1">AU7</f>
        <v>4</v>
      </c>
      <c r="J11" s="46"/>
      <c r="K11" s="47"/>
      <c r="L11" s="48"/>
      <c r="M11" s="49"/>
      <c r="N11" s="50"/>
      <c r="O11" s="46"/>
      <c r="P11" s="46"/>
      <c r="Q11" s="51"/>
      <c r="R11" s="48"/>
      <c r="S11" s="52"/>
      <c r="T11" s="53"/>
      <c r="U11" s="54"/>
      <c r="V11" s="54"/>
      <c r="W11" s="51"/>
      <c r="X11" s="48"/>
      <c r="Y11" s="51"/>
      <c r="Z11" s="48"/>
      <c r="AA11" s="55"/>
      <c r="AB11" s="56"/>
      <c r="AE11" s="35"/>
      <c r="AF11" s="36"/>
      <c r="AG11" s="57">
        <f ca="1">AQ7</f>
        <v>4</v>
      </c>
      <c r="AH11" s="38"/>
      <c r="AI11" s="36"/>
      <c r="AJ11" s="57">
        <f ca="1">AU7</f>
        <v>4</v>
      </c>
      <c r="AK11" s="38"/>
      <c r="AL11" s="36"/>
      <c r="AM11" s="57">
        <f ca="1">AG11</f>
        <v>4</v>
      </c>
      <c r="AN11" s="58">
        <f t="shared" ref="AN11" ca="1" si="17">AI10*AJ11+AJ10</f>
        <v>14</v>
      </c>
      <c r="AO11" s="8">
        <f t="shared" ca="1" si="4"/>
        <v>2</v>
      </c>
      <c r="AP11" s="40">
        <f t="shared" ca="1" si="9"/>
        <v>3</v>
      </c>
      <c r="AQ11" s="8">
        <f t="shared" ca="1" si="5"/>
        <v>4</v>
      </c>
      <c r="AR11" s="8">
        <f t="shared" ca="1" si="6"/>
        <v>1</v>
      </c>
      <c r="AS11" s="8">
        <f t="shared" ca="1" si="10"/>
        <v>2</v>
      </c>
      <c r="AT11" s="41">
        <f t="shared" ca="1" si="11"/>
        <v>2</v>
      </c>
      <c r="AU11" s="8">
        <f t="shared" ca="1" si="7"/>
        <v>4</v>
      </c>
      <c r="AV11" s="8">
        <f t="shared" ca="1" si="8"/>
        <v>1</v>
      </c>
      <c r="AX11" s="5">
        <f t="shared" ca="1" si="3"/>
        <v>0.96324126696917745</v>
      </c>
      <c r="AY11" s="6">
        <f t="shared" ca="1" si="0"/>
        <v>1</v>
      </c>
      <c r="BA11" s="6">
        <v>11</v>
      </c>
      <c r="BB11" s="6">
        <v>4</v>
      </c>
      <c r="BC11" s="6">
        <v>0</v>
      </c>
      <c r="BD11" s="8"/>
      <c r="BF11" s="5">
        <f t="shared" ca="1" si="1"/>
        <v>0.40763867828436495</v>
      </c>
      <c r="BG11" s="6">
        <f t="shared" ca="1" si="2"/>
        <v>46</v>
      </c>
      <c r="BI11" s="8">
        <v>11</v>
      </c>
      <c r="BJ11" s="6">
        <v>3</v>
      </c>
      <c r="BK11" s="6">
        <v>2</v>
      </c>
      <c r="BL11" s="6">
        <v>2</v>
      </c>
      <c r="BM11" s="8"/>
    </row>
    <row r="12" spans="1:65" ht="48.95" customHeight="1" x14ac:dyDescent="0.55000000000000004">
      <c r="A12" s="20" t="s">
        <v>19</v>
      </c>
      <c r="B12" s="21">
        <f ca="1">AP8</f>
        <v>5</v>
      </c>
      <c r="C12" s="22"/>
      <c r="D12" s="23">
        <f ca="1">AR8</f>
        <v>2</v>
      </c>
      <c r="E12" s="24"/>
      <c r="F12" s="25" t="s">
        <v>9</v>
      </c>
      <c r="G12" s="21">
        <f ca="1">AT8</f>
        <v>1</v>
      </c>
      <c r="H12" s="22"/>
      <c r="I12" s="23">
        <f ca="1">AV8</f>
        <v>0</v>
      </c>
      <c r="J12" s="26"/>
      <c r="K12" s="25" t="s">
        <v>10</v>
      </c>
      <c r="L12" s="27"/>
      <c r="M12" s="28"/>
      <c r="N12" s="29"/>
      <c r="O12" s="26"/>
      <c r="P12" s="26"/>
      <c r="Q12" s="30"/>
      <c r="R12" s="27"/>
      <c r="S12" s="31"/>
      <c r="T12" s="32"/>
      <c r="U12" s="33"/>
      <c r="V12" s="33"/>
      <c r="W12" s="30"/>
      <c r="X12" s="27"/>
      <c r="Y12" s="30"/>
      <c r="Z12" s="27"/>
      <c r="AA12" s="26"/>
      <c r="AB12" s="34"/>
      <c r="AE12" s="35" t="s">
        <v>20</v>
      </c>
      <c r="AF12" s="36">
        <f ca="1">AP8</f>
        <v>5</v>
      </c>
      <c r="AG12" s="37">
        <f ca="1">AR8</f>
        <v>2</v>
      </c>
      <c r="AH12" s="38" t="s">
        <v>9</v>
      </c>
      <c r="AI12" s="36">
        <f ca="1">AT8</f>
        <v>1</v>
      </c>
      <c r="AJ12" s="37">
        <f ca="1">AV8</f>
        <v>0</v>
      </c>
      <c r="AK12" s="38" t="s">
        <v>12</v>
      </c>
      <c r="AL12" s="36">
        <f ca="1">AF12-AI12+QUOTIENT((AG12-AJ12),AM13)</f>
        <v>4</v>
      </c>
      <c r="AM12" s="37">
        <f ca="1">MOD((AG12-AJ12),AM13)</f>
        <v>2</v>
      </c>
      <c r="AN12" s="39">
        <f t="shared" ref="AN12" ca="1" si="18">AF12*AG13+AG12</f>
        <v>32</v>
      </c>
      <c r="AO12" s="8">
        <f t="shared" ca="1" si="4"/>
        <v>6</v>
      </c>
      <c r="AP12" s="40">
        <f t="shared" ca="1" si="9"/>
        <v>6</v>
      </c>
      <c r="AQ12" s="8">
        <f t="shared" ca="1" si="5"/>
        <v>6</v>
      </c>
      <c r="AR12" s="8">
        <f t="shared" ca="1" si="6"/>
        <v>1</v>
      </c>
      <c r="AS12" s="8">
        <f t="shared" ca="1" si="10"/>
        <v>4</v>
      </c>
      <c r="AT12" s="41">
        <f t="shared" ca="1" si="11"/>
        <v>4</v>
      </c>
      <c r="AU12" s="8">
        <f t="shared" ca="1" si="7"/>
        <v>6</v>
      </c>
      <c r="AV12" s="8">
        <f t="shared" ca="1" si="8"/>
        <v>1</v>
      </c>
      <c r="AX12" s="5">
        <f t="shared" ca="1" si="3"/>
        <v>0.91325716183177996</v>
      </c>
      <c r="AY12" s="6">
        <f t="shared" ca="1" si="0"/>
        <v>2</v>
      </c>
      <c r="BA12" s="6">
        <v>12</v>
      </c>
      <c r="BB12" s="6">
        <v>4</v>
      </c>
      <c r="BC12" s="6">
        <v>1</v>
      </c>
      <c r="BD12" s="8"/>
      <c r="BF12" s="5">
        <f t="shared" ca="1" si="1"/>
        <v>0.67722184077934433</v>
      </c>
      <c r="BG12" s="6">
        <f t="shared" ca="1" si="2"/>
        <v>24</v>
      </c>
      <c r="BI12" s="8">
        <v>12</v>
      </c>
      <c r="BJ12" s="6">
        <v>4</v>
      </c>
      <c r="BK12" s="6">
        <v>0</v>
      </c>
      <c r="BL12" s="6">
        <v>1</v>
      </c>
      <c r="BM12" s="8"/>
    </row>
    <row r="13" spans="1:65" ht="48.95" customHeight="1" thickBot="1" x14ac:dyDescent="0.3">
      <c r="A13" s="42"/>
      <c r="B13" s="43"/>
      <c r="C13" s="44"/>
      <c r="D13" s="45">
        <f ca="1">AQ8</f>
        <v>6</v>
      </c>
      <c r="E13" s="46"/>
      <c r="F13" s="47"/>
      <c r="G13" s="43"/>
      <c r="H13" s="44"/>
      <c r="I13" s="45">
        <f ca="1">AU8</f>
        <v>6</v>
      </c>
      <c r="J13" s="46"/>
      <c r="K13" s="47"/>
      <c r="L13" s="48"/>
      <c r="M13" s="49"/>
      <c r="N13" s="50"/>
      <c r="O13" s="46"/>
      <c r="P13" s="46"/>
      <c r="Q13" s="51"/>
      <c r="R13" s="48"/>
      <c r="S13" s="52"/>
      <c r="T13" s="53"/>
      <c r="U13" s="54"/>
      <c r="V13" s="54"/>
      <c r="W13" s="51"/>
      <c r="X13" s="48"/>
      <c r="Y13" s="51"/>
      <c r="Z13" s="48"/>
      <c r="AA13" s="55"/>
      <c r="AB13" s="56"/>
      <c r="AE13" s="35"/>
      <c r="AF13" s="36"/>
      <c r="AG13" s="57">
        <f ca="1">AQ8</f>
        <v>6</v>
      </c>
      <c r="AH13" s="38"/>
      <c r="AI13" s="36"/>
      <c r="AJ13" s="57">
        <f ca="1">AU8</f>
        <v>6</v>
      </c>
      <c r="AK13" s="38"/>
      <c r="AL13" s="36"/>
      <c r="AM13" s="57">
        <f ca="1">AG13</f>
        <v>6</v>
      </c>
      <c r="AN13" s="58">
        <f t="shared" ref="AN13" ca="1" si="19">AI12*AJ13+AJ12</f>
        <v>6</v>
      </c>
      <c r="AO13" s="8">
        <f t="shared" ca="1" si="4"/>
        <v>4</v>
      </c>
      <c r="AP13" s="40">
        <f t="shared" ca="1" si="9"/>
        <v>4</v>
      </c>
      <c r="AQ13" s="8">
        <f t="shared" ca="1" si="5"/>
        <v>5</v>
      </c>
      <c r="AR13" s="8">
        <f t="shared" ca="1" si="6"/>
        <v>4</v>
      </c>
      <c r="AS13" s="8">
        <f t="shared" ca="1" si="10"/>
        <v>4</v>
      </c>
      <c r="AT13" s="41">
        <f t="shared" ca="1" si="11"/>
        <v>4</v>
      </c>
      <c r="AU13" s="8">
        <f t="shared" ca="1" si="7"/>
        <v>5</v>
      </c>
      <c r="AV13" s="8">
        <f t="shared" ca="1" si="8"/>
        <v>2</v>
      </c>
      <c r="AX13" s="5">
        <f t="shared" ca="1" si="3"/>
        <v>0.17454596721093985</v>
      </c>
      <c r="AY13" s="6">
        <f ca="1">RANK(AX13,$AX$1:$AX$60,)</f>
        <v>22</v>
      </c>
      <c r="BA13" s="6">
        <v>13</v>
      </c>
      <c r="BB13" s="6">
        <v>4</v>
      </c>
      <c r="BC13" s="6">
        <v>2</v>
      </c>
      <c r="BD13" s="8"/>
      <c r="BF13" s="5">
        <f t="shared" ca="1" si="1"/>
        <v>0.7496314449848589</v>
      </c>
      <c r="BG13" s="6">
        <f t="shared" ca="1" si="2"/>
        <v>20</v>
      </c>
      <c r="BI13" s="8">
        <v>13</v>
      </c>
      <c r="BJ13" s="6">
        <v>4</v>
      </c>
      <c r="BK13" s="6">
        <v>0</v>
      </c>
      <c r="BL13" s="6">
        <v>2</v>
      </c>
      <c r="BM13" s="8"/>
    </row>
    <row r="14" spans="1:65" ht="48.95" customHeight="1" x14ac:dyDescent="0.55000000000000004">
      <c r="A14" s="20" t="s">
        <v>21</v>
      </c>
      <c r="B14" s="21">
        <f ca="1">AP9</f>
        <v>4</v>
      </c>
      <c r="C14" s="22"/>
      <c r="D14" s="23">
        <f ca="1">AR9</f>
        <v>4</v>
      </c>
      <c r="E14" s="24"/>
      <c r="F14" s="25" t="s">
        <v>9</v>
      </c>
      <c r="G14" s="21">
        <f ca="1">AT9</f>
        <v>2</v>
      </c>
      <c r="H14" s="22"/>
      <c r="I14" s="23">
        <f ca="1">AV9</f>
        <v>1</v>
      </c>
      <c r="J14" s="26"/>
      <c r="K14" s="25" t="s">
        <v>10</v>
      </c>
      <c r="L14" s="27"/>
      <c r="M14" s="28"/>
      <c r="N14" s="29"/>
      <c r="O14" s="26"/>
      <c r="P14" s="26"/>
      <c r="Q14" s="30"/>
      <c r="R14" s="27"/>
      <c r="S14" s="31"/>
      <c r="T14" s="32"/>
      <c r="U14" s="33"/>
      <c r="V14" s="33"/>
      <c r="W14" s="30"/>
      <c r="X14" s="27"/>
      <c r="Y14" s="30"/>
      <c r="Z14" s="27"/>
      <c r="AA14" s="26"/>
      <c r="AB14" s="34"/>
      <c r="AE14" s="35" t="s">
        <v>22</v>
      </c>
      <c r="AF14" s="36">
        <f ca="1">AP9</f>
        <v>4</v>
      </c>
      <c r="AG14" s="37">
        <f ca="1">AR9</f>
        <v>4</v>
      </c>
      <c r="AH14" s="38" t="s">
        <v>9</v>
      </c>
      <c r="AI14" s="36">
        <f ca="1">AT9</f>
        <v>2</v>
      </c>
      <c r="AJ14" s="37">
        <f ca="1">AV9</f>
        <v>1</v>
      </c>
      <c r="AK14" s="38" t="s">
        <v>12</v>
      </c>
      <c r="AL14" s="36">
        <f ca="1">AF14-AI14+QUOTIENT((AG14-AJ14),AM15)</f>
        <v>2</v>
      </c>
      <c r="AM14" s="37">
        <f ca="1">MOD((AG14-AJ14),AM15)</f>
        <v>3</v>
      </c>
      <c r="AN14" s="39">
        <f t="shared" ref="AN14" ca="1" si="20">AF14*AG15+AG14</f>
        <v>24</v>
      </c>
      <c r="AP14" s="8"/>
      <c r="AQ14" s="8"/>
      <c r="AR14" s="8"/>
      <c r="AS14" s="8"/>
      <c r="AT14" s="8"/>
      <c r="AU14" s="8"/>
      <c r="AV14" s="8"/>
      <c r="AX14" s="5">
        <f t="shared" ca="1" si="3"/>
        <v>0.68311809096542531</v>
      </c>
      <c r="AY14" s="6">
        <f t="shared" ca="1" si="0"/>
        <v>11</v>
      </c>
      <c r="BA14" s="6">
        <v>14</v>
      </c>
      <c r="BB14" s="6">
        <v>4</v>
      </c>
      <c r="BC14" s="6">
        <v>3</v>
      </c>
      <c r="BD14" s="8"/>
      <c r="BF14" s="5">
        <f t="shared" ca="1" si="1"/>
        <v>0.39644260052174984</v>
      </c>
      <c r="BG14" s="6">
        <f t="shared" ca="1" si="2"/>
        <v>49</v>
      </c>
      <c r="BI14" s="8">
        <v>14</v>
      </c>
      <c r="BJ14" s="6">
        <v>4</v>
      </c>
      <c r="BK14" s="6">
        <v>0</v>
      </c>
      <c r="BL14" s="6">
        <v>3</v>
      </c>
      <c r="BM14" s="8"/>
    </row>
    <row r="15" spans="1:65" ht="48.95" customHeight="1" thickBot="1" x14ac:dyDescent="0.3">
      <c r="A15" s="42"/>
      <c r="B15" s="43"/>
      <c r="C15" s="44"/>
      <c r="D15" s="45">
        <f ca="1">AQ9</f>
        <v>5</v>
      </c>
      <c r="E15" s="46"/>
      <c r="F15" s="47"/>
      <c r="G15" s="43"/>
      <c r="H15" s="44"/>
      <c r="I15" s="45">
        <f ca="1">AU9</f>
        <v>5</v>
      </c>
      <c r="J15" s="46"/>
      <c r="K15" s="47"/>
      <c r="L15" s="48"/>
      <c r="M15" s="49"/>
      <c r="N15" s="50"/>
      <c r="O15" s="46"/>
      <c r="P15" s="46"/>
      <c r="Q15" s="51"/>
      <c r="R15" s="48"/>
      <c r="S15" s="52"/>
      <c r="T15" s="53"/>
      <c r="U15" s="54"/>
      <c r="V15" s="54"/>
      <c r="W15" s="51"/>
      <c r="X15" s="48"/>
      <c r="Y15" s="51"/>
      <c r="Z15" s="48"/>
      <c r="AA15" s="55"/>
      <c r="AB15" s="56"/>
      <c r="AE15" s="35"/>
      <c r="AF15" s="36"/>
      <c r="AG15" s="57">
        <f ca="1">AQ9</f>
        <v>5</v>
      </c>
      <c r="AH15" s="38"/>
      <c r="AI15" s="36"/>
      <c r="AJ15" s="57">
        <f ca="1">AU9</f>
        <v>5</v>
      </c>
      <c r="AK15" s="38"/>
      <c r="AL15" s="36"/>
      <c r="AM15" s="57">
        <f ca="1">AG15</f>
        <v>5</v>
      </c>
      <c r="AN15" s="58">
        <f t="shared" ref="AN15" ca="1" si="21">AI14*AJ15+AJ14</f>
        <v>11</v>
      </c>
      <c r="AO15" s="8"/>
      <c r="AP15" s="8"/>
      <c r="AQ15" s="8"/>
      <c r="AR15" s="8"/>
      <c r="AS15" s="8"/>
      <c r="AU15" s="8"/>
      <c r="AV15" s="8"/>
      <c r="AX15" s="5">
        <f t="shared" ca="1" si="3"/>
        <v>0.14973211911038375</v>
      </c>
      <c r="AY15" s="6">
        <f t="shared" ca="1" si="0"/>
        <v>23</v>
      </c>
      <c r="BA15" s="6">
        <v>15</v>
      </c>
      <c r="BB15" s="6">
        <v>4</v>
      </c>
      <c r="BC15" s="6">
        <v>4</v>
      </c>
      <c r="BD15" s="8"/>
      <c r="BF15" s="5">
        <f t="shared" ca="1" si="1"/>
        <v>0.36083292076797624</v>
      </c>
      <c r="BG15" s="6">
        <f t="shared" ca="1" si="2"/>
        <v>51</v>
      </c>
      <c r="BI15" s="8">
        <v>15</v>
      </c>
      <c r="BJ15" s="6">
        <v>4</v>
      </c>
      <c r="BK15" s="6">
        <v>1</v>
      </c>
      <c r="BL15" s="6">
        <v>0</v>
      </c>
      <c r="BM15" s="8"/>
    </row>
    <row r="16" spans="1:65" ht="48.95" customHeight="1" x14ac:dyDescent="0.55000000000000004">
      <c r="A16" s="20" t="s">
        <v>23</v>
      </c>
      <c r="B16" s="21">
        <f ca="1">AP10</f>
        <v>5</v>
      </c>
      <c r="C16" s="22"/>
      <c r="D16" s="23">
        <f ca="1">AR10</f>
        <v>2</v>
      </c>
      <c r="E16" s="24"/>
      <c r="F16" s="25" t="s">
        <v>9</v>
      </c>
      <c r="G16" s="21">
        <f ca="1">AT10</f>
        <v>5</v>
      </c>
      <c r="H16" s="22"/>
      <c r="I16" s="23">
        <f ca="1">AV10</f>
        <v>0</v>
      </c>
      <c r="J16" s="26"/>
      <c r="K16" s="25" t="s">
        <v>10</v>
      </c>
      <c r="L16" s="27"/>
      <c r="M16" s="28"/>
      <c r="N16" s="29"/>
      <c r="O16" s="26"/>
      <c r="P16" s="26"/>
      <c r="Q16" s="30"/>
      <c r="R16" s="27"/>
      <c r="S16" s="31"/>
      <c r="T16" s="32"/>
      <c r="U16" s="33"/>
      <c r="V16" s="33"/>
      <c r="W16" s="30"/>
      <c r="X16" s="27"/>
      <c r="Y16" s="30"/>
      <c r="Z16" s="27"/>
      <c r="AA16" s="26"/>
      <c r="AB16" s="34"/>
      <c r="AE16" s="35" t="s">
        <v>24</v>
      </c>
      <c r="AF16" s="36">
        <f ca="1">AP10</f>
        <v>5</v>
      </c>
      <c r="AG16" s="37">
        <f ca="1">AR10</f>
        <v>2</v>
      </c>
      <c r="AH16" s="38" t="s">
        <v>9</v>
      </c>
      <c r="AI16" s="36">
        <f ca="1">AT10</f>
        <v>5</v>
      </c>
      <c r="AJ16" s="37">
        <f ca="1">AV10</f>
        <v>0</v>
      </c>
      <c r="AK16" s="38" t="s">
        <v>12</v>
      </c>
      <c r="AL16" s="36">
        <f ca="1">AF16-AI16+QUOTIENT((AG16-AJ16),AM17)</f>
        <v>0</v>
      </c>
      <c r="AM16" s="37">
        <f ca="1">MOD((AG16-AJ16),AM17)</f>
        <v>2</v>
      </c>
      <c r="AN16" s="39">
        <f t="shared" ref="AN16" ca="1" si="22">AF16*AG17+AG16</f>
        <v>22</v>
      </c>
      <c r="AP16" s="8"/>
      <c r="AQ16" s="8"/>
      <c r="AR16" s="8"/>
      <c r="AS16" s="8"/>
      <c r="AT16" s="8"/>
      <c r="AU16" s="8"/>
      <c r="AV16" s="8"/>
      <c r="AX16" s="5">
        <f t="shared" ca="1" si="3"/>
        <v>0.13932449292720395</v>
      </c>
      <c r="AY16" s="6">
        <f t="shared" ca="1" si="0"/>
        <v>24</v>
      </c>
      <c r="BA16" s="6">
        <v>16</v>
      </c>
      <c r="BB16" s="6">
        <v>5</v>
      </c>
      <c r="BC16" s="6">
        <v>0</v>
      </c>
      <c r="BD16" s="8"/>
      <c r="BF16" s="5">
        <f t="shared" ca="1" si="1"/>
        <v>0.30024810545365033</v>
      </c>
      <c r="BG16" s="6">
        <f t="shared" ca="1" si="2"/>
        <v>55</v>
      </c>
      <c r="BI16" s="8">
        <v>16</v>
      </c>
      <c r="BJ16" s="6">
        <v>4</v>
      </c>
      <c r="BK16" s="6">
        <v>1</v>
      </c>
      <c r="BL16" s="6">
        <v>1</v>
      </c>
      <c r="BM16" s="8"/>
    </row>
    <row r="17" spans="1:65" ht="48.95" customHeight="1" thickBot="1" x14ac:dyDescent="0.3">
      <c r="A17" s="42"/>
      <c r="B17" s="43"/>
      <c r="C17" s="44"/>
      <c r="D17" s="45">
        <f ca="1">AQ10</f>
        <v>4</v>
      </c>
      <c r="E17" s="46"/>
      <c r="F17" s="47"/>
      <c r="G17" s="43"/>
      <c r="H17" s="44"/>
      <c r="I17" s="45">
        <f ca="1">AU10</f>
        <v>4</v>
      </c>
      <c r="J17" s="46"/>
      <c r="K17" s="47"/>
      <c r="L17" s="48"/>
      <c r="M17" s="49"/>
      <c r="N17" s="50"/>
      <c r="O17" s="46"/>
      <c r="P17" s="46"/>
      <c r="Q17" s="51"/>
      <c r="R17" s="48"/>
      <c r="S17" s="52"/>
      <c r="T17" s="53"/>
      <c r="U17" s="54"/>
      <c r="V17" s="54"/>
      <c r="W17" s="51"/>
      <c r="X17" s="48"/>
      <c r="Y17" s="51"/>
      <c r="Z17" s="48"/>
      <c r="AA17" s="55"/>
      <c r="AB17" s="56"/>
      <c r="AE17" s="35"/>
      <c r="AF17" s="36"/>
      <c r="AG17" s="57">
        <f ca="1">AQ10</f>
        <v>4</v>
      </c>
      <c r="AH17" s="38"/>
      <c r="AI17" s="36"/>
      <c r="AJ17" s="57">
        <f ca="1">AU10</f>
        <v>4</v>
      </c>
      <c r="AK17" s="38"/>
      <c r="AL17" s="36"/>
      <c r="AM17" s="57">
        <f ca="1">AG17</f>
        <v>4</v>
      </c>
      <c r="AN17" s="58">
        <f t="shared" ref="AN17" ca="1" si="23">AI16*AJ17+AJ16</f>
        <v>20</v>
      </c>
      <c r="AP17" s="8"/>
      <c r="AQ17" s="8"/>
      <c r="AR17" s="8"/>
      <c r="AS17" s="8"/>
      <c r="AT17" s="8"/>
      <c r="AU17" s="8"/>
      <c r="AV17" s="8"/>
      <c r="AX17" s="5">
        <f t="shared" ca="1" si="3"/>
        <v>0.328402254345038</v>
      </c>
      <c r="AY17" s="6">
        <f ca="1">RANK(AX17,$AX$1:$AX$60,)</f>
        <v>20</v>
      </c>
      <c r="BA17" s="6">
        <v>17</v>
      </c>
      <c r="BB17" s="6">
        <v>5</v>
      </c>
      <c r="BC17" s="6">
        <v>1</v>
      </c>
      <c r="BD17" s="8"/>
      <c r="BF17" s="5">
        <f t="shared" ca="1" si="1"/>
        <v>0.57390302793127312</v>
      </c>
      <c r="BG17" s="6">
        <f t="shared" ca="1" si="2"/>
        <v>28</v>
      </c>
      <c r="BI17" s="8">
        <v>17</v>
      </c>
      <c r="BJ17" s="6">
        <v>4</v>
      </c>
      <c r="BK17" s="6">
        <v>1</v>
      </c>
      <c r="BL17" s="6">
        <v>2</v>
      </c>
      <c r="BM17" s="8"/>
    </row>
    <row r="18" spans="1:65" ht="48.95" customHeight="1" x14ac:dyDescent="0.55000000000000004">
      <c r="A18" s="20" t="s">
        <v>25</v>
      </c>
      <c r="B18" s="21">
        <f ca="1">AP11</f>
        <v>3</v>
      </c>
      <c r="C18" s="22"/>
      <c r="D18" s="23">
        <f ca="1">AR11</f>
        <v>1</v>
      </c>
      <c r="E18" s="24"/>
      <c r="F18" s="25" t="s">
        <v>9</v>
      </c>
      <c r="G18" s="21">
        <f ca="1">AT11</f>
        <v>2</v>
      </c>
      <c r="H18" s="22"/>
      <c r="I18" s="23">
        <f ca="1">AV11</f>
        <v>1</v>
      </c>
      <c r="J18" s="26"/>
      <c r="K18" s="25" t="s">
        <v>10</v>
      </c>
      <c r="L18" s="27"/>
      <c r="M18" s="28"/>
      <c r="N18" s="29"/>
      <c r="O18" s="26"/>
      <c r="P18" s="26"/>
      <c r="Q18" s="30"/>
      <c r="R18" s="27"/>
      <c r="S18" s="31"/>
      <c r="T18" s="32"/>
      <c r="U18" s="33"/>
      <c r="V18" s="33"/>
      <c r="W18" s="30"/>
      <c r="X18" s="27"/>
      <c r="Y18" s="30"/>
      <c r="Z18" s="27"/>
      <c r="AA18" s="26"/>
      <c r="AB18" s="34"/>
      <c r="AE18" s="35" t="s">
        <v>26</v>
      </c>
      <c r="AF18" s="36">
        <f ca="1">AP11</f>
        <v>3</v>
      </c>
      <c r="AG18" s="37">
        <f ca="1">AR11</f>
        <v>1</v>
      </c>
      <c r="AH18" s="38" t="s">
        <v>9</v>
      </c>
      <c r="AI18" s="36">
        <f ca="1">AT11</f>
        <v>2</v>
      </c>
      <c r="AJ18" s="37">
        <f ca="1">AV11</f>
        <v>1</v>
      </c>
      <c r="AK18" s="38" t="s">
        <v>12</v>
      </c>
      <c r="AL18" s="36">
        <f ca="1">AF18-AI18+QUOTIENT((AG18-AJ18),AM19)</f>
        <v>1</v>
      </c>
      <c r="AM18" s="37">
        <f ca="1">MOD((AG18-AJ18),AM19)</f>
        <v>0</v>
      </c>
      <c r="AN18" s="39">
        <f t="shared" ref="AN18" ca="1" si="24">AF18*AG19+AG18</f>
        <v>13</v>
      </c>
      <c r="AP18" s="8"/>
      <c r="AQ18" s="8"/>
      <c r="AR18" s="8"/>
      <c r="AS18" s="8"/>
      <c r="AT18" s="8"/>
      <c r="AU18" s="8"/>
      <c r="AV18" s="8"/>
      <c r="AX18" s="5">
        <f t="shared" ca="1" si="3"/>
        <v>0.61864002681741082</v>
      </c>
      <c r="AY18" s="6">
        <f t="shared" ref="AY18:AY28" ca="1" si="25">RANK(AX18,$AX$1:$AX$60,)</f>
        <v>14</v>
      </c>
      <c r="BA18" s="6">
        <v>18</v>
      </c>
      <c r="BB18" s="6">
        <v>5</v>
      </c>
      <c r="BC18" s="6">
        <v>2</v>
      </c>
      <c r="BD18" s="8"/>
      <c r="BF18" s="5">
        <f t="shared" ca="1" si="1"/>
        <v>0.91522567652289266</v>
      </c>
      <c r="BG18" s="6">
        <f t="shared" ca="1" si="2"/>
        <v>5</v>
      </c>
      <c r="BI18" s="8">
        <v>18</v>
      </c>
      <c r="BJ18" s="6">
        <v>4</v>
      </c>
      <c r="BK18" s="6">
        <v>1</v>
      </c>
      <c r="BL18" s="6">
        <v>3</v>
      </c>
      <c r="BM18" s="8"/>
    </row>
    <row r="19" spans="1:65" ht="48.95" customHeight="1" thickBot="1" x14ac:dyDescent="0.3">
      <c r="A19" s="42"/>
      <c r="B19" s="43"/>
      <c r="C19" s="44"/>
      <c r="D19" s="45">
        <f ca="1">AQ11</f>
        <v>4</v>
      </c>
      <c r="E19" s="46"/>
      <c r="F19" s="47"/>
      <c r="G19" s="43"/>
      <c r="H19" s="44"/>
      <c r="I19" s="45">
        <f ca="1">AU11</f>
        <v>4</v>
      </c>
      <c r="J19" s="46"/>
      <c r="K19" s="47"/>
      <c r="L19" s="48"/>
      <c r="M19" s="49"/>
      <c r="N19" s="50"/>
      <c r="O19" s="46"/>
      <c r="P19" s="46"/>
      <c r="Q19" s="51"/>
      <c r="R19" s="48"/>
      <c r="S19" s="52"/>
      <c r="T19" s="53"/>
      <c r="U19" s="54"/>
      <c r="V19" s="54"/>
      <c r="W19" s="51"/>
      <c r="X19" s="48"/>
      <c r="Y19" s="51"/>
      <c r="Z19" s="48"/>
      <c r="AA19" s="55"/>
      <c r="AB19" s="56"/>
      <c r="AE19" s="35"/>
      <c r="AF19" s="36"/>
      <c r="AG19" s="57">
        <f ca="1">AQ11</f>
        <v>4</v>
      </c>
      <c r="AH19" s="38"/>
      <c r="AI19" s="36"/>
      <c r="AJ19" s="57">
        <f ca="1">AU11</f>
        <v>4</v>
      </c>
      <c r="AK19" s="38"/>
      <c r="AL19" s="36"/>
      <c r="AM19" s="57">
        <f ca="1">AG19</f>
        <v>4</v>
      </c>
      <c r="AN19" s="58">
        <f t="shared" ref="AN19" ca="1" si="26">AI18*AJ19+AJ18</f>
        <v>9</v>
      </c>
      <c r="AP19" s="8"/>
      <c r="AQ19" s="8"/>
      <c r="AR19" s="8"/>
      <c r="AS19" s="8"/>
      <c r="AT19" s="8"/>
      <c r="AU19" s="8"/>
      <c r="AV19" s="8"/>
      <c r="AX19" s="5">
        <f t="shared" ca="1" si="3"/>
        <v>0.50148928526401804</v>
      </c>
      <c r="AY19" s="6">
        <f t="shared" ca="1" si="25"/>
        <v>18</v>
      </c>
      <c r="BA19" s="6">
        <v>19</v>
      </c>
      <c r="BB19" s="6">
        <v>5</v>
      </c>
      <c r="BC19" s="6">
        <v>3</v>
      </c>
      <c r="BD19" s="8"/>
      <c r="BF19" s="5">
        <f t="shared" ca="1" si="1"/>
        <v>0.97672544815345397</v>
      </c>
      <c r="BG19" s="6">
        <f t="shared" ca="1" si="2"/>
        <v>2</v>
      </c>
      <c r="BI19" s="8">
        <v>19</v>
      </c>
      <c r="BJ19" s="6">
        <v>4</v>
      </c>
      <c r="BK19" s="6">
        <v>2</v>
      </c>
      <c r="BL19" s="6">
        <v>0</v>
      </c>
      <c r="BM19" s="8"/>
    </row>
    <row r="20" spans="1:65" ht="48.95" customHeight="1" x14ac:dyDescent="0.55000000000000004">
      <c r="A20" s="20" t="s">
        <v>27</v>
      </c>
      <c r="B20" s="21">
        <f ca="1">AP12</f>
        <v>6</v>
      </c>
      <c r="C20" s="22"/>
      <c r="D20" s="23">
        <f ca="1">AR12</f>
        <v>1</v>
      </c>
      <c r="E20" s="24"/>
      <c r="F20" s="25" t="s">
        <v>9</v>
      </c>
      <c r="G20" s="21">
        <f ca="1">AT12</f>
        <v>4</v>
      </c>
      <c r="H20" s="22"/>
      <c r="I20" s="23">
        <f ca="1">AV12</f>
        <v>1</v>
      </c>
      <c r="J20" s="26"/>
      <c r="K20" s="25" t="s">
        <v>10</v>
      </c>
      <c r="L20" s="27"/>
      <c r="M20" s="28"/>
      <c r="N20" s="29"/>
      <c r="O20" s="26"/>
      <c r="P20" s="26"/>
      <c r="Q20" s="30"/>
      <c r="R20" s="27"/>
      <c r="S20" s="31"/>
      <c r="T20" s="32"/>
      <c r="U20" s="33"/>
      <c r="V20" s="33"/>
      <c r="W20" s="30"/>
      <c r="X20" s="27"/>
      <c r="Y20" s="30"/>
      <c r="Z20" s="27"/>
      <c r="AA20" s="26"/>
      <c r="AB20" s="34"/>
      <c r="AE20" s="35" t="s">
        <v>28</v>
      </c>
      <c r="AF20" s="36">
        <f ca="1">AP12</f>
        <v>6</v>
      </c>
      <c r="AG20" s="37">
        <f ca="1">AR12</f>
        <v>1</v>
      </c>
      <c r="AH20" s="38" t="s">
        <v>9</v>
      </c>
      <c r="AI20" s="36">
        <f ca="1">AT12</f>
        <v>4</v>
      </c>
      <c r="AJ20" s="37">
        <f ca="1">AV12</f>
        <v>1</v>
      </c>
      <c r="AK20" s="38" t="s">
        <v>12</v>
      </c>
      <c r="AL20" s="36">
        <f ca="1">AF20-AI20+QUOTIENT((AG20-AJ20),AM21)</f>
        <v>2</v>
      </c>
      <c r="AM20" s="37">
        <f ca="1">MOD((AG20-AJ20),AM21)</f>
        <v>0</v>
      </c>
      <c r="AN20" s="39">
        <f t="shared" ref="AN20" ca="1" si="27">AF20*AG21+AG20</f>
        <v>37</v>
      </c>
      <c r="AP20" s="8"/>
      <c r="AQ20" s="8"/>
      <c r="AR20" s="8"/>
      <c r="AS20" s="8"/>
      <c r="AT20" s="8"/>
      <c r="AU20" s="8"/>
      <c r="AV20" s="8"/>
      <c r="AX20" s="5">
        <f t="shared" ca="1" si="3"/>
        <v>0.90370216105393231</v>
      </c>
      <c r="AY20" s="6">
        <f t="shared" ca="1" si="25"/>
        <v>4</v>
      </c>
      <c r="BA20" s="6">
        <v>20</v>
      </c>
      <c r="BB20" s="6">
        <v>5</v>
      </c>
      <c r="BC20" s="6">
        <v>4</v>
      </c>
      <c r="BD20" s="8"/>
      <c r="BF20" s="5">
        <f t="shared" ca="1" si="1"/>
        <v>2.5141765223618995E-2</v>
      </c>
      <c r="BG20" s="6">
        <f t="shared" ca="1" si="2"/>
        <v>84</v>
      </c>
      <c r="BI20" s="8">
        <v>20</v>
      </c>
      <c r="BJ20" s="6">
        <v>4</v>
      </c>
      <c r="BK20" s="6">
        <v>2</v>
      </c>
      <c r="BL20" s="6">
        <v>1</v>
      </c>
      <c r="BM20" s="8"/>
    </row>
    <row r="21" spans="1:65" ht="48.95" customHeight="1" thickBot="1" x14ac:dyDescent="0.3">
      <c r="A21" s="42"/>
      <c r="B21" s="43"/>
      <c r="C21" s="44"/>
      <c r="D21" s="45">
        <f ca="1">AQ12</f>
        <v>6</v>
      </c>
      <c r="E21" s="46"/>
      <c r="F21" s="47"/>
      <c r="G21" s="43"/>
      <c r="H21" s="44"/>
      <c r="I21" s="45">
        <f ca="1">AU12</f>
        <v>6</v>
      </c>
      <c r="J21" s="46"/>
      <c r="K21" s="47"/>
      <c r="L21" s="48"/>
      <c r="M21" s="49"/>
      <c r="N21" s="50"/>
      <c r="O21" s="46"/>
      <c r="P21" s="46"/>
      <c r="Q21" s="51"/>
      <c r="R21" s="48"/>
      <c r="S21" s="52"/>
      <c r="T21" s="53"/>
      <c r="U21" s="54"/>
      <c r="V21" s="54"/>
      <c r="W21" s="51"/>
      <c r="X21" s="48"/>
      <c r="Y21" s="51"/>
      <c r="Z21" s="48"/>
      <c r="AA21" s="55"/>
      <c r="AB21" s="56"/>
      <c r="AE21" s="35"/>
      <c r="AF21" s="36"/>
      <c r="AG21" s="57">
        <f ca="1">AQ12</f>
        <v>6</v>
      </c>
      <c r="AH21" s="38"/>
      <c r="AI21" s="36"/>
      <c r="AJ21" s="57">
        <f ca="1">AU12</f>
        <v>6</v>
      </c>
      <c r="AK21" s="38"/>
      <c r="AL21" s="36"/>
      <c r="AM21" s="57">
        <f ca="1">AG21</f>
        <v>6</v>
      </c>
      <c r="AN21" s="58">
        <f t="shared" ref="AN21" ca="1" si="28">AI20*AJ21+AJ20</f>
        <v>25</v>
      </c>
      <c r="AP21" s="8"/>
      <c r="AQ21" s="8"/>
      <c r="AR21" s="8"/>
      <c r="AS21" s="8"/>
      <c r="AT21" s="8"/>
      <c r="AU21" s="8"/>
      <c r="AV21" s="8"/>
      <c r="AX21" s="5">
        <f t="shared" ca="1" si="3"/>
        <v>0.74995165379750595</v>
      </c>
      <c r="AY21" s="6">
        <f t="shared" ca="1" si="25"/>
        <v>8</v>
      </c>
      <c r="BA21" s="6">
        <v>21</v>
      </c>
      <c r="BB21" s="6">
        <v>5</v>
      </c>
      <c r="BC21" s="6">
        <v>5</v>
      </c>
      <c r="BD21" s="8"/>
      <c r="BF21" s="5">
        <f t="shared" ca="1" si="1"/>
        <v>0.17781852361060713</v>
      </c>
      <c r="BG21" s="6">
        <f t="shared" ca="1" si="2"/>
        <v>66</v>
      </c>
      <c r="BI21" s="8">
        <v>21</v>
      </c>
      <c r="BJ21" s="6">
        <v>4</v>
      </c>
      <c r="BK21" s="6">
        <v>2</v>
      </c>
      <c r="BL21" s="6">
        <v>2</v>
      </c>
      <c r="BM21" s="8"/>
    </row>
    <row r="22" spans="1:65" ht="48.95" customHeight="1" x14ac:dyDescent="0.55000000000000004">
      <c r="A22" s="20" t="s">
        <v>29</v>
      </c>
      <c r="B22" s="21">
        <f ca="1">AP13</f>
        <v>4</v>
      </c>
      <c r="C22" s="22"/>
      <c r="D22" s="23">
        <f ca="1">AR13</f>
        <v>4</v>
      </c>
      <c r="E22" s="24"/>
      <c r="F22" s="25" t="s">
        <v>9</v>
      </c>
      <c r="G22" s="21">
        <f ca="1">AT13</f>
        <v>4</v>
      </c>
      <c r="H22" s="22"/>
      <c r="I22" s="23">
        <f ca="1">AV13</f>
        <v>2</v>
      </c>
      <c r="J22" s="26"/>
      <c r="K22" s="25" t="s">
        <v>10</v>
      </c>
      <c r="L22" s="27"/>
      <c r="M22" s="28"/>
      <c r="N22" s="29"/>
      <c r="O22" s="26"/>
      <c r="P22" s="26"/>
      <c r="Q22" s="30"/>
      <c r="R22" s="27"/>
      <c r="S22" s="31"/>
      <c r="T22" s="32"/>
      <c r="U22" s="33"/>
      <c r="V22" s="33"/>
      <c r="W22" s="30"/>
      <c r="X22" s="27"/>
      <c r="Y22" s="30"/>
      <c r="Z22" s="27"/>
      <c r="AA22" s="26"/>
      <c r="AB22" s="34"/>
      <c r="AE22" s="35" t="s">
        <v>30</v>
      </c>
      <c r="AF22" s="36">
        <f ca="1">AP13</f>
        <v>4</v>
      </c>
      <c r="AG22" s="37">
        <f ca="1">AR13</f>
        <v>4</v>
      </c>
      <c r="AH22" s="38" t="s">
        <v>9</v>
      </c>
      <c r="AI22" s="36">
        <f ca="1">AT13</f>
        <v>4</v>
      </c>
      <c r="AJ22" s="37">
        <f ca="1">AV13</f>
        <v>2</v>
      </c>
      <c r="AK22" s="38" t="s">
        <v>12</v>
      </c>
      <c r="AL22" s="36">
        <f ca="1">AF22-AI22+QUOTIENT((AG22-AJ22),AM23)</f>
        <v>0</v>
      </c>
      <c r="AM22" s="37">
        <f ca="1">MOD((AG22-AJ22),AM23)</f>
        <v>2</v>
      </c>
      <c r="AN22" s="39">
        <f t="shared" ref="AN22" ca="1" si="29">AF22*AG23+AG22</f>
        <v>24</v>
      </c>
      <c r="AP22" s="8"/>
      <c r="AQ22" s="8"/>
      <c r="AR22" s="8"/>
      <c r="AS22" s="8"/>
      <c r="AT22" s="8"/>
      <c r="AU22" s="8"/>
      <c r="AV22" s="8"/>
      <c r="AX22" s="5">
        <f t="shared" ca="1" si="3"/>
        <v>0.71850014849687638</v>
      </c>
      <c r="AY22" s="6">
        <f t="shared" ca="1" si="25"/>
        <v>10</v>
      </c>
      <c r="BA22" s="6">
        <v>22</v>
      </c>
      <c r="BB22" s="6">
        <v>6</v>
      </c>
      <c r="BC22" s="6">
        <v>0</v>
      </c>
      <c r="BD22" s="8"/>
      <c r="BF22" s="5">
        <f t="shared" ca="1" si="1"/>
        <v>0.2511212063290249</v>
      </c>
      <c r="BG22" s="6">
        <f t="shared" ca="1" si="2"/>
        <v>59</v>
      </c>
      <c r="BI22" s="8">
        <v>22</v>
      </c>
      <c r="BJ22" s="6">
        <v>4</v>
      </c>
      <c r="BK22" s="6">
        <v>2</v>
      </c>
      <c r="BL22" s="6">
        <v>3</v>
      </c>
      <c r="BM22" s="8"/>
    </row>
    <row r="23" spans="1:65" ht="48.95" customHeight="1" thickBot="1" x14ac:dyDescent="0.3">
      <c r="A23" s="42"/>
      <c r="B23" s="43"/>
      <c r="C23" s="44"/>
      <c r="D23" s="45">
        <f ca="1">AQ13</f>
        <v>5</v>
      </c>
      <c r="E23" s="46"/>
      <c r="F23" s="47"/>
      <c r="G23" s="43"/>
      <c r="H23" s="44"/>
      <c r="I23" s="45">
        <f ca="1">AU13</f>
        <v>5</v>
      </c>
      <c r="J23" s="46"/>
      <c r="K23" s="47"/>
      <c r="L23" s="48"/>
      <c r="M23" s="49"/>
      <c r="N23" s="50"/>
      <c r="O23" s="46"/>
      <c r="P23" s="46"/>
      <c r="Q23" s="51"/>
      <c r="R23" s="48"/>
      <c r="S23" s="52"/>
      <c r="T23" s="53"/>
      <c r="U23" s="54"/>
      <c r="V23" s="54"/>
      <c r="W23" s="51"/>
      <c r="X23" s="48"/>
      <c r="Y23" s="51"/>
      <c r="Z23" s="48"/>
      <c r="AA23" s="55"/>
      <c r="AB23" s="56"/>
      <c r="AE23" s="35"/>
      <c r="AF23" s="36"/>
      <c r="AG23" s="57">
        <f ca="1">AQ13</f>
        <v>5</v>
      </c>
      <c r="AH23" s="38"/>
      <c r="AI23" s="36"/>
      <c r="AJ23" s="57">
        <f ca="1">AU13</f>
        <v>5</v>
      </c>
      <c r="AK23" s="38"/>
      <c r="AL23" s="36"/>
      <c r="AM23" s="57">
        <f ca="1">AG23</f>
        <v>5</v>
      </c>
      <c r="AN23" s="58">
        <f t="shared" ref="AN23" ca="1" si="30">AI22*AJ23+AJ22</f>
        <v>22</v>
      </c>
      <c r="AP23" s="8"/>
      <c r="AQ23" s="8"/>
      <c r="AR23" s="8"/>
      <c r="AS23" s="8"/>
      <c r="AT23" s="8"/>
      <c r="AU23" s="8"/>
      <c r="AV23" s="8"/>
      <c r="AX23" s="5">
        <f t="shared" ca="1" si="3"/>
        <v>2.2915900020947566E-2</v>
      </c>
      <c r="AY23" s="6">
        <f t="shared" ca="1" si="25"/>
        <v>27</v>
      </c>
      <c r="BA23" s="6">
        <v>23</v>
      </c>
      <c r="BB23" s="6">
        <v>6</v>
      </c>
      <c r="BC23" s="6">
        <v>1</v>
      </c>
      <c r="BD23" s="8"/>
      <c r="BF23" s="5">
        <f t="shared" ca="1" si="1"/>
        <v>2.9445618739946444E-2</v>
      </c>
      <c r="BG23" s="6">
        <f t="shared" ca="1" si="2"/>
        <v>82</v>
      </c>
      <c r="BI23" s="8">
        <v>23</v>
      </c>
      <c r="BJ23" s="6">
        <v>4</v>
      </c>
      <c r="BK23" s="6">
        <v>3</v>
      </c>
      <c r="BL23" s="6">
        <v>0</v>
      </c>
      <c r="BM23" s="8"/>
    </row>
    <row r="24" spans="1:65" ht="48" customHeight="1" thickBot="1" x14ac:dyDescent="0.3">
      <c r="B24" s="59" t="str">
        <f t="shared" ref="B24:B25" si="31">B1</f>
        <v>同分母分数のひき算 帯分数・真分数・整数 オールミックス</v>
      </c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60">
        <f>Z1</f>
        <v>1</v>
      </c>
      <c r="AA24" s="60"/>
      <c r="AB24" s="60"/>
      <c r="AX24" s="5">
        <f t="shared" ca="1" si="3"/>
        <v>0.41369110758313377</v>
      </c>
      <c r="AY24" s="6">
        <f t="shared" ca="1" si="25"/>
        <v>19</v>
      </c>
      <c r="AZ24" s="7"/>
      <c r="BA24" s="6">
        <v>24</v>
      </c>
      <c r="BB24" s="6">
        <v>6</v>
      </c>
      <c r="BC24" s="6">
        <v>2</v>
      </c>
      <c r="BD24" s="8"/>
      <c r="BF24" s="5">
        <f t="shared" ca="1" si="1"/>
        <v>0.13196678536951889</v>
      </c>
      <c r="BG24" s="6">
        <f t="shared" ca="1" si="2"/>
        <v>69</v>
      </c>
      <c r="BH24" s="7"/>
      <c r="BI24" s="8">
        <v>24</v>
      </c>
      <c r="BJ24" s="6">
        <v>4</v>
      </c>
      <c r="BK24" s="6">
        <v>3</v>
      </c>
      <c r="BL24" s="6">
        <v>1</v>
      </c>
      <c r="BM24" s="8"/>
    </row>
    <row r="25" spans="1:65" ht="45.95" customHeight="1" thickBot="1" x14ac:dyDescent="0.45">
      <c r="B25" s="61" t="str">
        <f t="shared" si="31"/>
        <v>　　月　　日</v>
      </c>
      <c r="C25" s="62"/>
      <c r="D25" s="62"/>
      <c r="E25" s="62"/>
      <c r="F25" s="62"/>
      <c r="G25" s="62"/>
      <c r="H25" s="63"/>
      <c r="I25" s="64" t="s">
        <v>31</v>
      </c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F25" s="65" t="s">
        <v>5</v>
      </c>
      <c r="AI25" s="66" t="s">
        <v>6</v>
      </c>
      <c r="AJ25" s="66" t="s">
        <v>32</v>
      </c>
      <c r="AX25" s="5">
        <f t="shared" ca="1" si="3"/>
        <v>0.74344872687631958</v>
      </c>
      <c r="AY25" s="6">
        <f t="shared" ca="1" si="25"/>
        <v>9</v>
      </c>
      <c r="BA25" s="6">
        <v>25</v>
      </c>
      <c r="BB25" s="6">
        <v>6</v>
      </c>
      <c r="BC25" s="6">
        <v>3</v>
      </c>
      <c r="BD25" s="8"/>
      <c r="BF25" s="5">
        <f t="shared" ca="1" si="1"/>
        <v>0.31318888588605309</v>
      </c>
      <c r="BG25" s="6">
        <f t="shared" ca="1" si="2"/>
        <v>54</v>
      </c>
      <c r="BI25" s="8">
        <v>25</v>
      </c>
      <c r="BJ25" s="6">
        <v>4</v>
      </c>
      <c r="BK25" s="6">
        <v>3</v>
      </c>
      <c r="BL25" s="6">
        <v>2</v>
      </c>
      <c r="BM25" s="8"/>
    </row>
    <row r="26" spans="1:65" ht="20.100000000000001" customHeight="1" x14ac:dyDescent="0.25">
      <c r="AX26" s="5">
        <f t="shared" ca="1" si="3"/>
        <v>0.6434613426951068</v>
      </c>
      <c r="AY26" s="6">
        <f t="shared" ca="1" si="25"/>
        <v>12</v>
      </c>
      <c r="BA26" s="6">
        <v>26</v>
      </c>
      <c r="BB26" s="6">
        <v>6</v>
      </c>
      <c r="BC26" s="6">
        <v>4</v>
      </c>
      <c r="BD26" s="8"/>
      <c r="BF26" s="5">
        <f t="shared" ca="1" si="1"/>
        <v>0.90181668574918317</v>
      </c>
      <c r="BG26" s="6">
        <f t="shared" ca="1" si="2"/>
        <v>6</v>
      </c>
      <c r="BI26" s="8">
        <v>26</v>
      </c>
      <c r="BJ26" s="6">
        <v>4</v>
      </c>
      <c r="BK26" s="6">
        <v>3</v>
      </c>
      <c r="BL26" s="6">
        <v>3</v>
      </c>
      <c r="BM26" s="8"/>
    </row>
    <row r="27" spans="1:65" ht="24.6" customHeight="1" x14ac:dyDescent="0.5">
      <c r="A27" s="67" t="str">
        <f t="shared" ref="A27:I27" si="32">A4</f>
        <v>(1)</v>
      </c>
      <c r="B27" s="21">
        <f t="shared" ca="1" si="32"/>
        <v>2</v>
      </c>
      <c r="C27" s="68"/>
      <c r="D27" s="69">
        <f t="shared" ca="1" si="32"/>
        <v>2</v>
      </c>
      <c r="E27" s="24"/>
      <c r="F27" s="70" t="s">
        <v>9</v>
      </c>
      <c r="G27" s="21">
        <f t="shared" ca="1" si="32"/>
        <v>1</v>
      </c>
      <c r="H27" s="68"/>
      <c r="I27" s="69">
        <f t="shared" ca="1" si="32"/>
        <v>2</v>
      </c>
      <c r="J27" s="24"/>
      <c r="K27" s="71" t="s">
        <v>10</v>
      </c>
      <c r="L27" s="72"/>
      <c r="M27" s="73">
        <f ca="1">IF(AN27="B",B27-1,B27-G27)</f>
        <v>1</v>
      </c>
      <c r="N27" s="74"/>
      <c r="O27" s="75">
        <f ca="1">IF(AN27="B",D27+D29,D27-I27)</f>
        <v>0</v>
      </c>
      <c r="P27" s="76"/>
      <c r="Q27" s="77" t="str">
        <f ca="1">IF(AN27="B","－","")</f>
        <v/>
      </c>
      <c r="R27" s="78"/>
      <c r="S27" s="73" t="str">
        <f ca="1">IF(AN27="B",G27,"")</f>
        <v/>
      </c>
      <c r="T27" s="79"/>
      <c r="U27" s="75" t="str">
        <f ca="1">IF(AN27="B",I27,"")</f>
        <v/>
      </c>
      <c r="V27" s="78"/>
      <c r="W27" s="77" t="str">
        <f ca="1">IF(AN27="B","＝","")</f>
        <v/>
      </c>
      <c r="X27" s="78"/>
      <c r="Y27" s="73" t="str">
        <f ca="1">IF(AN27="B",M27-S27,"")</f>
        <v/>
      </c>
      <c r="Z27" s="78"/>
      <c r="AA27" s="75" t="str">
        <f ca="1">IF(AN27="B",O27-U27,"")</f>
        <v/>
      </c>
      <c r="AB27" s="80"/>
      <c r="AE27" s="6" t="s">
        <v>11</v>
      </c>
      <c r="AF27" s="6">
        <f ca="1">B27-G27</f>
        <v>1</v>
      </c>
      <c r="AG27" s="81" t="str">
        <f ca="1">IF(AF27=0,"B","A")</f>
        <v>A</v>
      </c>
      <c r="AI27" s="6">
        <f>D28</f>
        <v>0</v>
      </c>
      <c r="AJ27" s="6">
        <f ca="1">D27-I27</f>
        <v>0</v>
      </c>
      <c r="AK27" s="8"/>
      <c r="AL27" s="82" t="str">
        <f ca="1">IF(AJ27&gt;0,"A",IF(AJ27&lt;0,"B","C"))</f>
        <v>C</v>
      </c>
      <c r="AM27" s="6" t="str">
        <f ca="1">AG27&amp;AL27</f>
        <v>AC</v>
      </c>
      <c r="AN27" s="83" t="str">
        <f ca="1">IF(AM27="AA","A",IF(AM27="AB","B",IF(AM27="AC","C",IF(AM27="BA","D",IF(AM27="BB","E","F")))))</f>
        <v>C</v>
      </c>
      <c r="AX27" s="5">
        <f t="shared" ca="1" si="3"/>
        <v>0.75028026643905854</v>
      </c>
      <c r="AY27" s="6">
        <f t="shared" ca="1" si="25"/>
        <v>7</v>
      </c>
      <c r="BA27" s="6">
        <v>27</v>
      </c>
      <c r="BB27" s="6">
        <v>6</v>
      </c>
      <c r="BC27" s="6">
        <v>5</v>
      </c>
      <c r="BD27" s="8"/>
      <c r="BF27" s="5">
        <f t="shared" ca="1" si="1"/>
        <v>0.53042296156797442</v>
      </c>
      <c r="BG27" s="6">
        <f t="shared" ca="1" si="2"/>
        <v>34</v>
      </c>
      <c r="BI27" s="8">
        <v>27</v>
      </c>
      <c r="BJ27" s="6">
        <v>5</v>
      </c>
      <c r="BK27" s="6">
        <v>0</v>
      </c>
      <c r="BL27" s="6">
        <v>1</v>
      </c>
      <c r="BM27" s="8"/>
    </row>
    <row r="28" spans="1:65" ht="24.6" customHeight="1" x14ac:dyDescent="0.5">
      <c r="A28" s="84"/>
      <c r="B28" s="85"/>
      <c r="C28" s="7"/>
      <c r="D28" s="86"/>
      <c r="E28" s="87"/>
      <c r="F28" s="88"/>
      <c r="G28" s="85"/>
      <c r="H28" s="7"/>
      <c r="I28" s="86"/>
      <c r="J28" s="89"/>
      <c r="K28" s="90"/>
      <c r="L28" s="91"/>
      <c r="M28" s="92"/>
      <c r="N28" s="93"/>
      <c r="O28" s="94">
        <f ca="1">D29</f>
        <v>5</v>
      </c>
      <c r="P28" s="95"/>
      <c r="Q28" s="96"/>
      <c r="R28" s="97"/>
      <c r="S28" s="92"/>
      <c r="T28" s="98"/>
      <c r="U28" s="94" t="str">
        <f ca="1">IF(AN27="B",D29,"")</f>
        <v/>
      </c>
      <c r="V28" s="97"/>
      <c r="W28" s="96"/>
      <c r="X28" s="97"/>
      <c r="Y28" s="92"/>
      <c r="Z28" s="97"/>
      <c r="AA28" s="94" t="str">
        <f ca="1">IF(AN27="B",D29,"")</f>
        <v/>
      </c>
      <c r="AB28" s="99"/>
      <c r="AE28" s="8"/>
      <c r="AF28" s="6"/>
      <c r="AI28" s="6"/>
      <c r="AJ28" s="6"/>
      <c r="AK28" s="8"/>
      <c r="AL28" s="6"/>
      <c r="AM28" s="6"/>
      <c r="AX28" s="5">
        <f t="shared" ca="1" si="3"/>
        <v>1.2887081160098735E-2</v>
      </c>
      <c r="AY28" s="6">
        <f t="shared" ca="1" si="25"/>
        <v>28</v>
      </c>
      <c r="BA28" s="6">
        <v>28</v>
      </c>
      <c r="BB28" s="6">
        <v>6</v>
      </c>
      <c r="BC28" s="6">
        <v>6</v>
      </c>
      <c r="BD28" s="8"/>
      <c r="BF28" s="5">
        <f t="shared" ca="1" si="1"/>
        <v>0.27587261548804987</v>
      </c>
      <c r="BG28" s="6">
        <f t="shared" ca="1" si="2"/>
        <v>58</v>
      </c>
      <c r="BI28" s="8">
        <v>28</v>
      </c>
      <c r="BJ28" s="6">
        <v>5</v>
      </c>
      <c r="BK28" s="6">
        <v>0</v>
      </c>
      <c r="BL28" s="6">
        <v>2</v>
      </c>
      <c r="BM28" s="8"/>
    </row>
    <row r="29" spans="1:65" ht="24.6" customHeight="1" x14ac:dyDescent="0.4">
      <c r="A29" s="84"/>
      <c r="B29" s="85"/>
      <c r="C29" s="7"/>
      <c r="D29" s="100">
        <f ca="1">D5</f>
        <v>5</v>
      </c>
      <c r="E29" s="101"/>
      <c r="F29" s="88"/>
      <c r="G29" s="85"/>
      <c r="H29" s="7"/>
      <c r="I29" s="100">
        <f ca="1">I5</f>
        <v>5</v>
      </c>
      <c r="J29" s="101"/>
      <c r="K29" s="102" t="s">
        <v>10</v>
      </c>
      <c r="L29" s="103"/>
      <c r="M29" s="104">
        <f ca="1">B27*D29+D27</f>
        <v>12</v>
      </c>
      <c r="N29" s="104"/>
      <c r="O29" s="102" t="s">
        <v>9</v>
      </c>
      <c r="P29" s="105"/>
      <c r="Q29" s="104">
        <f ca="1">G27*I29+I27</f>
        <v>7</v>
      </c>
      <c r="R29" s="104"/>
      <c r="S29" s="102" t="s">
        <v>10</v>
      </c>
      <c r="T29" s="105"/>
      <c r="U29" s="106">
        <f ca="1">M29-Q29</f>
        <v>5</v>
      </c>
      <c r="V29" s="104"/>
      <c r="W29" s="107" t="s">
        <v>10</v>
      </c>
      <c r="X29" s="108"/>
      <c r="Y29" s="109">
        <f ca="1">QUOTIENT(U29,U30)</f>
        <v>1</v>
      </c>
      <c r="Z29" s="110"/>
      <c r="AA29" s="104">
        <f ca="1">MOD(U29,U30)</f>
        <v>0</v>
      </c>
      <c r="AB29" s="111"/>
      <c r="AE29" s="6"/>
      <c r="AF29" s="6"/>
      <c r="AG29" s="8"/>
      <c r="AI29" s="6"/>
      <c r="AJ29" s="6"/>
      <c r="AK29" s="8"/>
      <c r="AL29" s="6"/>
      <c r="AM29" s="6"/>
      <c r="AN29" s="83"/>
      <c r="AX29" s="5"/>
      <c r="AY29" s="6"/>
      <c r="BA29" s="6"/>
      <c r="BB29" s="112"/>
      <c r="BC29" s="6"/>
      <c r="BD29" s="8"/>
      <c r="BF29" s="5">
        <f t="shared" ca="1" si="1"/>
        <v>0.79808997522202652</v>
      </c>
      <c r="BG29" s="6">
        <f t="shared" ca="1" si="2"/>
        <v>13</v>
      </c>
      <c r="BI29" s="8">
        <v>29</v>
      </c>
      <c r="BJ29" s="6">
        <v>5</v>
      </c>
      <c r="BK29" s="6">
        <v>0</v>
      </c>
      <c r="BL29" s="6">
        <v>3</v>
      </c>
      <c r="BM29" s="8"/>
    </row>
    <row r="30" spans="1:65" ht="24.6" customHeight="1" x14ac:dyDescent="0.25">
      <c r="A30" s="113"/>
      <c r="B30" s="43"/>
      <c r="C30" s="114"/>
      <c r="D30" s="115"/>
      <c r="E30" s="46"/>
      <c r="F30" s="116"/>
      <c r="G30" s="43"/>
      <c r="H30" s="114"/>
      <c r="I30" s="115"/>
      <c r="J30" s="46"/>
      <c r="K30" s="117"/>
      <c r="L30" s="118"/>
      <c r="M30" s="119">
        <f ca="1">D29</f>
        <v>5</v>
      </c>
      <c r="N30" s="120"/>
      <c r="O30" s="117"/>
      <c r="P30" s="121"/>
      <c r="Q30" s="119">
        <f ca="1">D29</f>
        <v>5</v>
      </c>
      <c r="R30" s="120"/>
      <c r="S30" s="117"/>
      <c r="T30" s="121"/>
      <c r="U30" s="120">
        <f ca="1">D29</f>
        <v>5</v>
      </c>
      <c r="V30" s="120"/>
      <c r="W30" s="122"/>
      <c r="X30" s="123"/>
      <c r="Y30" s="124"/>
      <c r="Z30" s="125"/>
      <c r="AA30" s="119">
        <f ca="1">D29</f>
        <v>5</v>
      </c>
      <c r="AB30" s="126"/>
      <c r="AE30" s="8"/>
      <c r="AF30" s="6"/>
      <c r="AI30" s="6"/>
      <c r="AJ30" s="6"/>
      <c r="AK30" s="8"/>
      <c r="AL30" s="6"/>
      <c r="AM30" s="6"/>
      <c r="AX30" s="5"/>
      <c r="AY30" s="6"/>
      <c r="BA30" s="6"/>
      <c r="BB30" s="112"/>
      <c r="BC30" s="6"/>
      <c r="BD30" s="8"/>
      <c r="BF30" s="5">
        <f t="shared" ca="1" si="1"/>
        <v>0.1208523444616717</v>
      </c>
      <c r="BG30" s="6">
        <f t="shared" ca="1" si="2"/>
        <v>70</v>
      </c>
      <c r="BI30" s="8">
        <v>30</v>
      </c>
      <c r="BJ30" s="6">
        <v>5</v>
      </c>
      <c r="BK30" s="6">
        <v>0</v>
      </c>
      <c r="BL30" s="6">
        <v>4</v>
      </c>
      <c r="BM30" s="8"/>
    </row>
    <row r="31" spans="1:65" ht="24.6" customHeight="1" x14ac:dyDescent="0.5">
      <c r="A31" s="67" t="str">
        <f t="shared" ref="A31" si="33">A6</f>
        <v>(2)</v>
      </c>
      <c r="B31" s="21">
        <f ca="1">B6</f>
        <v>2</v>
      </c>
      <c r="C31" s="68"/>
      <c r="D31" s="69">
        <f ca="1">D6</f>
        <v>4</v>
      </c>
      <c r="E31" s="24"/>
      <c r="F31" s="70" t="s">
        <v>9</v>
      </c>
      <c r="G31" s="21">
        <f ca="1">G6</f>
        <v>1</v>
      </c>
      <c r="H31" s="68"/>
      <c r="I31" s="69">
        <f ca="1">I6</f>
        <v>0</v>
      </c>
      <c r="J31" s="24"/>
      <c r="K31" s="71" t="s">
        <v>10</v>
      </c>
      <c r="L31" s="72"/>
      <c r="M31" s="73">
        <f ca="1">IF(AN31="B",B31-1,B31-G31)</f>
        <v>1</v>
      </c>
      <c r="N31" s="74"/>
      <c r="O31" s="75">
        <f ca="1">IF(AN31="B",D31+D33,D31-I31)</f>
        <v>4</v>
      </c>
      <c r="P31" s="76"/>
      <c r="Q31" s="77" t="str">
        <f ca="1">IF(AN31="B","－","")</f>
        <v/>
      </c>
      <c r="R31" s="78"/>
      <c r="S31" s="73" t="str">
        <f ca="1">IF(AN31="B",G31,"")</f>
        <v/>
      </c>
      <c r="T31" s="79"/>
      <c r="U31" s="75" t="str">
        <f ca="1">IF(AN31="B",I31,"")</f>
        <v/>
      </c>
      <c r="V31" s="78"/>
      <c r="W31" s="77" t="str">
        <f ca="1">IF(AN31="B","＝","")</f>
        <v/>
      </c>
      <c r="X31" s="78"/>
      <c r="Y31" s="73" t="str">
        <f ca="1">IF(AN31="B",M31-S31,"")</f>
        <v/>
      </c>
      <c r="Z31" s="78"/>
      <c r="AA31" s="75" t="str">
        <f ca="1">IF(AN31="B",O31-U31,"")</f>
        <v/>
      </c>
      <c r="AB31" s="80"/>
      <c r="AE31" s="6" t="s">
        <v>14</v>
      </c>
      <c r="AF31" s="6">
        <f ca="1">B31-G31</f>
        <v>1</v>
      </c>
      <c r="AG31" s="81" t="str">
        <f ca="1">IF(AF31=0,"B","A")</f>
        <v>A</v>
      </c>
      <c r="AI31" s="6">
        <f>D32</f>
        <v>0</v>
      </c>
      <c r="AJ31" s="6">
        <f ca="1">D31-I31</f>
        <v>4</v>
      </c>
      <c r="AK31" s="8"/>
      <c r="AL31" s="82" t="str">
        <f ca="1">IF(AJ31&gt;0,"A",IF(AJ31&lt;0,"B","C"))</f>
        <v>A</v>
      </c>
      <c r="AM31" s="6" t="str">
        <f ca="1">AG31&amp;AL31</f>
        <v>AA</v>
      </c>
      <c r="AN31" s="83" t="str">
        <f ca="1">IF(AM31="AA","A",IF(AM31="AB","B",IF(AM31="AC","C",IF(AM31="BA","D",IF(AM31="BB","E","F")))))</f>
        <v>A</v>
      </c>
      <c r="AX31" s="5"/>
      <c r="AY31" s="6"/>
      <c r="BA31" s="6"/>
      <c r="BB31" s="112"/>
      <c r="BC31" s="6"/>
      <c r="BD31" s="8"/>
      <c r="BF31" s="5">
        <f t="shared" ca="1" si="1"/>
        <v>0.80179979880090624</v>
      </c>
      <c r="BG31" s="6">
        <f t="shared" ca="1" si="2"/>
        <v>12</v>
      </c>
      <c r="BI31" s="8">
        <v>31</v>
      </c>
      <c r="BJ31" s="6">
        <v>5</v>
      </c>
      <c r="BK31" s="6">
        <v>1</v>
      </c>
      <c r="BL31" s="6">
        <v>0</v>
      </c>
      <c r="BM31" s="8"/>
    </row>
    <row r="32" spans="1:65" ht="24.6" customHeight="1" x14ac:dyDescent="0.5">
      <c r="A32" s="84"/>
      <c r="B32" s="85"/>
      <c r="C32" s="7"/>
      <c r="D32" s="86"/>
      <c r="E32" s="87"/>
      <c r="F32" s="88"/>
      <c r="G32" s="85"/>
      <c r="H32" s="7"/>
      <c r="I32" s="86"/>
      <c r="J32" s="89"/>
      <c r="K32" s="90"/>
      <c r="L32" s="91"/>
      <c r="M32" s="92"/>
      <c r="N32" s="93"/>
      <c r="O32" s="94">
        <f ca="1">D33</f>
        <v>6</v>
      </c>
      <c r="P32" s="95"/>
      <c r="Q32" s="96"/>
      <c r="R32" s="97"/>
      <c r="S32" s="92"/>
      <c r="T32" s="98"/>
      <c r="U32" s="94" t="str">
        <f ca="1">IF(AN31="B",D33,"")</f>
        <v/>
      </c>
      <c r="V32" s="97"/>
      <c r="W32" s="96"/>
      <c r="X32" s="97"/>
      <c r="Y32" s="92"/>
      <c r="Z32" s="97"/>
      <c r="AA32" s="94" t="str">
        <f ca="1">IF(AN31="B",D33,"")</f>
        <v/>
      </c>
      <c r="AB32" s="99"/>
      <c r="AE32" s="8"/>
      <c r="AF32" s="6"/>
      <c r="AI32" s="6"/>
      <c r="AJ32" s="6"/>
      <c r="AK32" s="8"/>
      <c r="AL32" s="6"/>
      <c r="AM32" s="6"/>
      <c r="AX32" s="5"/>
      <c r="AY32" s="6"/>
      <c r="BA32" s="6"/>
      <c r="BB32" s="112"/>
      <c r="BC32" s="6"/>
      <c r="BD32" s="8"/>
      <c r="BF32" s="5">
        <f t="shared" ca="1" si="1"/>
        <v>0.45315073224129943</v>
      </c>
      <c r="BG32" s="6">
        <f t="shared" ca="1" si="2"/>
        <v>41</v>
      </c>
      <c r="BI32" s="8">
        <v>32</v>
      </c>
      <c r="BJ32" s="6">
        <v>5</v>
      </c>
      <c r="BK32" s="6">
        <v>1</v>
      </c>
      <c r="BL32" s="6">
        <v>1</v>
      </c>
      <c r="BM32" s="8"/>
    </row>
    <row r="33" spans="1:65" ht="24.6" customHeight="1" x14ac:dyDescent="0.4">
      <c r="A33" s="84"/>
      <c r="B33" s="85"/>
      <c r="C33" s="7"/>
      <c r="D33" s="100">
        <f ca="1">D7</f>
        <v>6</v>
      </c>
      <c r="E33" s="101"/>
      <c r="F33" s="88"/>
      <c r="G33" s="85"/>
      <c r="H33" s="7"/>
      <c r="I33" s="100">
        <f ca="1">I7</f>
        <v>6</v>
      </c>
      <c r="J33" s="101"/>
      <c r="K33" s="102" t="s">
        <v>10</v>
      </c>
      <c r="L33" s="103"/>
      <c r="M33" s="104">
        <f ca="1">B31*D33+D31</f>
        <v>16</v>
      </c>
      <c r="N33" s="104"/>
      <c r="O33" s="102" t="s">
        <v>9</v>
      </c>
      <c r="P33" s="105"/>
      <c r="Q33" s="104">
        <f ca="1">G31*I33+I31</f>
        <v>6</v>
      </c>
      <c r="R33" s="104"/>
      <c r="S33" s="102" t="s">
        <v>10</v>
      </c>
      <c r="T33" s="105"/>
      <c r="U33" s="106">
        <f ca="1">M33-Q33</f>
        <v>10</v>
      </c>
      <c r="V33" s="104"/>
      <c r="W33" s="107" t="s">
        <v>10</v>
      </c>
      <c r="X33" s="108"/>
      <c r="Y33" s="109">
        <f ca="1">QUOTIENT(U33,U34)</f>
        <v>1</v>
      </c>
      <c r="Z33" s="110"/>
      <c r="AA33" s="104">
        <f ca="1">MOD(U33,U34)</f>
        <v>4</v>
      </c>
      <c r="AB33" s="111"/>
      <c r="AE33" s="6"/>
      <c r="AF33" s="6"/>
      <c r="AG33" s="8"/>
      <c r="AI33" s="6"/>
      <c r="AJ33" s="6"/>
      <c r="AK33" s="8"/>
      <c r="AL33" s="6"/>
      <c r="AM33" s="6"/>
      <c r="AN33" s="83"/>
      <c r="AX33" s="5"/>
      <c r="AY33" s="6"/>
      <c r="BA33" s="6"/>
      <c r="BB33" s="112"/>
      <c r="BC33" s="6"/>
      <c r="BD33" s="8"/>
      <c r="BF33" s="5">
        <f t="shared" ca="1" si="1"/>
        <v>0.76454689561712075</v>
      </c>
      <c r="BG33" s="6">
        <f t="shared" ca="1" si="2"/>
        <v>18</v>
      </c>
      <c r="BI33" s="8">
        <v>33</v>
      </c>
      <c r="BJ33" s="6">
        <v>5</v>
      </c>
      <c r="BK33" s="6">
        <v>1</v>
      </c>
      <c r="BL33" s="6">
        <v>2</v>
      </c>
      <c r="BM33" s="8"/>
    </row>
    <row r="34" spans="1:65" ht="24.6" customHeight="1" x14ac:dyDescent="0.25">
      <c r="A34" s="113"/>
      <c r="B34" s="43"/>
      <c r="C34" s="114"/>
      <c r="D34" s="115"/>
      <c r="E34" s="46"/>
      <c r="F34" s="116"/>
      <c r="G34" s="43"/>
      <c r="H34" s="114"/>
      <c r="I34" s="115"/>
      <c r="J34" s="46"/>
      <c r="K34" s="117"/>
      <c r="L34" s="118"/>
      <c r="M34" s="119">
        <f ca="1">D33</f>
        <v>6</v>
      </c>
      <c r="N34" s="120"/>
      <c r="O34" s="117"/>
      <c r="P34" s="121"/>
      <c r="Q34" s="119">
        <f ca="1">D33</f>
        <v>6</v>
      </c>
      <c r="R34" s="120"/>
      <c r="S34" s="117"/>
      <c r="T34" s="121"/>
      <c r="U34" s="120">
        <f ca="1">D33</f>
        <v>6</v>
      </c>
      <c r="V34" s="120"/>
      <c r="W34" s="122"/>
      <c r="X34" s="123"/>
      <c r="Y34" s="124"/>
      <c r="Z34" s="125"/>
      <c r="AA34" s="119">
        <f ca="1">D33</f>
        <v>6</v>
      </c>
      <c r="AB34" s="126"/>
      <c r="AE34" s="8"/>
      <c r="AF34" s="6"/>
      <c r="AI34" s="6"/>
      <c r="AJ34" s="6"/>
      <c r="AK34" s="8"/>
      <c r="AL34" s="6"/>
      <c r="AM34" s="6"/>
      <c r="AX34" s="5"/>
      <c r="AY34" s="6"/>
      <c r="BA34" s="6"/>
      <c r="BB34" s="112"/>
      <c r="BC34" s="6"/>
      <c r="BD34" s="8"/>
      <c r="BF34" s="5">
        <f t="shared" ca="1" si="1"/>
        <v>0.49136917591610796</v>
      </c>
      <c r="BG34" s="6">
        <f t="shared" ca="1" si="2"/>
        <v>37</v>
      </c>
      <c r="BI34" s="8">
        <v>34</v>
      </c>
      <c r="BJ34" s="6">
        <v>5</v>
      </c>
      <c r="BK34" s="6">
        <v>1</v>
      </c>
      <c r="BL34" s="6">
        <v>3</v>
      </c>
      <c r="BM34" s="8"/>
    </row>
    <row r="35" spans="1:65" ht="24.6" customHeight="1" x14ac:dyDescent="0.5">
      <c r="A35" s="67" t="str">
        <f t="shared" ref="A35" si="34">A8</f>
        <v>(3)</v>
      </c>
      <c r="B35" s="21">
        <f ca="1">B8</f>
        <v>5</v>
      </c>
      <c r="C35" s="68"/>
      <c r="D35" s="69">
        <f ca="1">D8</f>
        <v>0</v>
      </c>
      <c r="E35" s="24"/>
      <c r="F35" s="70" t="s">
        <v>9</v>
      </c>
      <c r="G35" s="21">
        <f ca="1">G8</f>
        <v>0</v>
      </c>
      <c r="H35" s="68"/>
      <c r="I35" s="69">
        <f ca="1">I8</f>
        <v>2</v>
      </c>
      <c r="J35" s="24"/>
      <c r="K35" s="71" t="s">
        <v>10</v>
      </c>
      <c r="L35" s="72"/>
      <c r="M35" s="73">
        <f ca="1">IF(AN35="B",B35-1,B35-G35)</f>
        <v>4</v>
      </c>
      <c r="N35" s="74"/>
      <c r="O35" s="75">
        <f ca="1">IF(AN35="B",D35+D37,D35-I35)</f>
        <v>6</v>
      </c>
      <c r="P35" s="76"/>
      <c r="Q35" s="77" t="str">
        <f ca="1">IF(AN35="B","－","")</f>
        <v>－</v>
      </c>
      <c r="R35" s="78"/>
      <c r="S35" s="73">
        <f ca="1">IF(AN35="B",G35,"")</f>
        <v>0</v>
      </c>
      <c r="T35" s="79"/>
      <c r="U35" s="75">
        <f ca="1">IF(AN35="B",I35,"")</f>
        <v>2</v>
      </c>
      <c r="V35" s="78"/>
      <c r="W35" s="77" t="str">
        <f ca="1">IF(AN35="B","＝","")</f>
        <v>＝</v>
      </c>
      <c r="X35" s="78"/>
      <c r="Y35" s="73">
        <f ca="1">IF(AN35="B",M35-S35,"")</f>
        <v>4</v>
      </c>
      <c r="Z35" s="78"/>
      <c r="AA35" s="75">
        <f ca="1">IF(AN35="B",O35-U35,"")</f>
        <v>4</v>
      </c>
      <c r="AB35" s="80"/>
      <c r="AE35" s="6" t="s">
        <v>16</v>
      </c>
      <c r="AF35" s="6">
        <f ca="1">B35-G35</f>
        <v>5</v>
      </c>
      <c r="AG35" s="81" t="str">
        <f ca="1">IF(AF35=0,"B","A")</f>
        <v>A</v>
      </c>
      <c r="AI35" s="6">
        <f>D36</f>
        <v>0</v>
      </c>
      <c r="AJ35" s="6">
        <f ca="1">D35-I35</f>
        <v>-2</v>
      </c>
      <c r="AK35" s="8"/>
      <c r="AL35" s="82" t="str">
        <f ca="1">IF(AJ35&gt;0,"A",IF(AJ35&lt;0,"B","C"))</f>
        <v>B</v>
      </c>
      <c r="AM35" s="6" t="str">
        <f ca="1">AG35&amp;AL35</f>
        <v>AB</v>
      </c>
      <c r="AN35" s="83" t="str">
        <f ca="1">IF(AM35="AA","A",IF(AM35="AB","B",IF(AM35="AC","C",IF(AM35="BA","D",IF(AM35="BB","E","F")))))</f>
        <v>B</v>
      </c>
      <c r="AX35" s="5"/>
      <c r="AY35" s="6"/>
      <c r="BA35" s="6"/>
      <c r="BB35" s="112"/>
      <c r="BC35" s="6"/>
      <c r="BD35" s="8"/>
      <c r="BF35" s="5">
        <f t="shared" ca="1" si="1"/>
        <v>0.84704368668659225</v>
      </c>
      <c r="BG35" s="6">
        <f t="shared" ca="1" si="2"/>
        <v>10</v>
      </c>
      <c r="BI35" s="8">
        <v>35</v>
      </c>
      <c r="BJ35" s="6">
        <v>5</v>
      </c>
      <c r="BK35" s="6">
        <v>1</v>
      </c>
      <c r="BL35" s="6">
        <v>4</v>
      </c>
      <c r="BM35" s="8"/>
    </row>
    <row r="36" spans="1:65" ht="24.6" customHeight="1" x14ac:dyDescent="0.5">
      <c r="A36" s="84"/>
      <c r="B36" s="85"/>
      <c r="C36" s="7"/>
      <c r="D36" s="86"/>
      <c r="E36" s="87"/>
      <c r="F36" s="88"/>
      <c r="G36" s="85"/>
      <c r="H36" s="7"/>
      <c r="I36" s="86"/>
      <c r="J36" s="89"/>
      <c r="K36" s="90"/>
      <c r="L36" s="91"/>
      <c r="M36" s="92"/>
      <c r="N36" s="93"/>
      <c r="O36" s="94">
        <f ca="1">D37</f>
        <v>6</v>
      </c>
      <c r="P36" s="95"/>
      <c r="Q36" s="96"/>
      <c r="R36" s="97"/>
      <c r="S36" s="92"/>
      <c r="T36" s="98"/>
      <c r="U36" s="94">
        <f ca="1">IF(AN35="B",D37,"")</f>
        <v>6</v>
      </c>
      <c r="V36" s="97"/>
      <c r="W36" s="96"/>
      <c r="X36" s="97"/>
      <c r="Y36" s="92"/>
      <c r="Z36" s="97"/>
      <c r="AA36" s="94">
        <f ca="1">IF(AN35="B",D37,"")</f>
        <v>6</v>
      </c>
      <c r="AB36" s="99"/>
      <c r="AE36" s="8"/>
      <c r="AF36" s="6"/>
      <c r="AI36" s="6"/>
      <c r="AJ36" s="6"/>
      <c r="AK36" s="8"/>
      <c r="AL36" s="6"/>
      <c r="AM36" s="6"/>
      <c r="AX36" s="5"/>
      <c r="AY36" s="6"/>
      <c r="BA36" s="6"/>
      <c r="BB36" s="112"/>
      <c r="BC36" s="112"/>
      <c r="BD36" s="8"/>
      <c r="BF36" s="5">
        <f t="shared" ca="1" si="1"/>
        <v>0.79666539397437441</v>
      </c>
      <c r="BG36" s="6">
        <f t="shared" ca="1" si="2"/>
        <v>14</v>
      </c>
      <c r="BI36" s="8">
        <v>36</v>
      </c>
      <c r="BJ36" s="6">
        <v>5</v>
      </c>
      <c r="BK36" s="6">
        <v>2</v>
      </c>
      <c r="BL36" s="6">
        <v>0</v>
      </c>
      <c r="BM36" s="8"/>
    </row>
    <row r="37" spans="1:65" ht="24.6" customHeight="1" x14ac:dyDescent="0.4">
      <c r="A37" s="84"/>
      <c r="B37" s="85"/>
      <c r="C37" s="7"/>
      <c r="D37" s="100">
        <f ca="1">D9</f>
        <v>6</v>
      </c>
      <c r="E37" s="101"/>
      <c r="F37" s="88"/>
      <c r="G37" s="85"/>
      <c r="H37" s="7"/>
      <c r="I37" s="100">
        <f ca="1">I9</f>
        <v>6</v>
      </c>
      <c r="J37" s="101"/>
      <c r="K37" s="102" t="s">
        <v>10</v>
      </c>
      <c r="L37" s="103"/>
      <c r="M37" s="104">
        <f ca="1">B35*D37+D35</f>
        <v>30</v>
      </c>
      <c r="N37" s="104"/>
      <c r="O37" s="102" t="s">
        <v>9</v>
      </c>
      <c r="P37" s="105"/>
      <c r="Q37" s="104">
        <f ca="1">G35*I37+I35</f>
        <v>2</v>
      </c>
      <c r="R37" s="104"/>
      <c r="S37" s="102" t="s">
        <v>10</v>
      </c>
      <c r="T37" s="105"/>
      <c r="U37" s="106">
        <f ca="1">M37-Q37</f>
        <v>28</v>
      </c>
      <c r="V37" s="104"/>
      <c r="W37" s="107" t="s">
        <v>10</v>
      </c>
      <c r="X37" s="108"/>
      <c r="Y37" s="109">
        <f ca="1">QUOTIENT(U37,U38)</f>
        <v>4</v>
      </c>
      <c r="Z37" s="110"/>
      <c r="AA37" s="104">
        <f ca="1">MOD(U37,U38)</f>
        <v>4</v>
      </c>
      <c r="AB37" s="111"/>
      <c r="AE37" s="6"/>
      <c r="AF37" s="6"/>
      <c r="AG37" s="8"/>
      <c r="AI37" s="6"/>
      <c r="AJ37" s="6"/>
      <c r="AK37" s="8"/>
      <c r="AL37" s="6"/>
      <c r="AM37" s="6"/>
      <c r="AN37" s="83"/>
      <c r="AX37" s="5"/>
      <c r="AY37" s="6"/>
      <c r="BA37" s="6"/>
      <c r="BB37" s="8"/>
      <c r="BC37" s="8"/>
      <c r="BD37" s="8"/>
      <c r="BF37" s="5">
        <f t="shared" ca="1" si="1"/>
        <v>0.6279540899741537</v>
      </c>
      <c r="BG37" s="6">
        <f t="shared" ca="1" si="2"/>
        <v>25</v>
      </c>
      <c r="BI37" s="8">
        <v>37</v>
      </c>
      <c r="BJ37" s="6">
        <v>5</v>
      </c>
      <c r="BK37" s="6">
        <v>2</v>
      </c>
      <c r="BL37" s="6">
        <v>1</v>
      </c>
      <c r="BM37" s="8"/>
    </row>
    <row r="38" spans="1:65" ht="24.6" customHeight="1" x14ac:dyDescent="0.25">
      <c r="A38" s="113"/>
      <c r="B38" s="43"/>
      <c r="C38" s="114"/>
      <c r="D38" s="115"/>
      <c r="E38" s="46"/>
      <c r="F38" s="116"/>
      <c r="G38" s="43"/>
      <c r="H38" s="114"/>
      <c r="I38" s="115"/>
      <c r="J38" s="46"/>
      <c r="K38" s="117"/>
      <c r="L38" s="118"/>
      <c r="M38" s="119">
        <f ca="1">D37</f>
        <v>6</v>
      </c>
      <c r="N38" s="120"/>
      <c r="O38" s="117"/>
      <c r="P38" s="121"/>
      <c r="Q38" s="119">
        <f ca="1">D37</f>
        <v>6</v>
      </c>
      <c r="R38" s="120"/>
      <c r="S38" s="117"/>
      <c r="T38" s="121"/>
      <c r="U38" s="120">
        <f ca="1">D37</f>
        <v>6</v>
      </c>
      <c r="V38" s="120"/>
      <c r="W38" s="122"/>
      <c r="X38" s="123"/>
      <c r="Y38" s="124"/>
      <c r="Z38" s="125"/>
      <c r="AA38" s="119">
        <f ca="1">D37</f>
        <v>6</v>
      </c>
      <c r="AB38" s="126"/>
      <c r="AE38" s="8"/>
      <c r="AF38" s="6"/>
      <c r="AI38" s="6"/>
      <c r="AJ38" s="6"/>
      <c r="AK38" s="8"/>
      <c r="AL38" s="6"/>
      <c r="AM38" s="6"/>
      <c r="AX38" s="5"/>
      <c r="AY38" s="6"/>
      <c r="BA38" s="6"/>
      <c r="BB38" s="8"/>
      <c r="BC38" s="8"/>
      <c r="BD38" s="8"/>
      <c r="BF38" s="5">
        <f t="shared" ca="1" si="1"/>
        <v>5.4449528357061183E-2</v>
      </c>
      <c r="BG38" s="6">
        <f t="shared" ca="1" si="2"/>
        <v>75</v>
      </c>
      <c r="BI38" s="8">
        <v>38</v>
      </c>
      <c r="BJ38" s="6">
        <v>5</v>
      </c>
      <c r="BK38" s="6">
        <v>2</v>
      </c>
      <c r="BL38" s="6">
        <v>2</v>
      </c>
      <c r="BM38" s="8"/>
    </row>
    <row r="39" spans="1:65" ht="24.6" customHeight="1" x14ac:dyDescent="0.5">
      <c r="A39" s="67" t="str">
        <f t="shared" ref="A39:D39" si="35">A10</f>
        <v>(4)</v>
      </c>
      <c r="B39" s="21">
        <f ca="1">B10</f>
        <v>6</v>
      </c>
      <c r="C39" s="68"/>
      <c r="D39" s="69">
        <f t="shared" ca="1" si="35"/>
        <v>1</v>
      </c>
      <c r="E39" s="24"/>
      <c r="F39" s="70" t="s">
        <v>9</v>
      </c>
      <c r="G39" s="21">
        <f ca="1">G10</f>
        <v>3</v>
      </c>
      <c r="H39" s="68"/>
      <c r="I39" s="69">
        <f t="shared" ref="I39" ca="1" si="36">I10</f>
        <v>2</v>
      </c>
      <c r="J39" s="24"/>
      <c r="K39" s="71" t="s">
        <v>10</v>
      </c>
      <c r="L39" s="72"/>
      <c r="M39" s="73">
        <f ca="1">IF(AN39="B",B39-1,B39-G39)</f>
        <v>5</v>
      </c>
      <c r="N39" s="74"/>
      <c r="O39" s="75">
        <f ca="1">IF(AN39="B",D39+D41,D39-I39)</f>
        <v>5</v>
      </c>
      <c r="P39" s="76"/>
      <c r="Q39" s="77" t="str">
        <f ca="1">IF(AN39="B","－","")</f>
        <v>－</v>
      </c>
      <c r="R39" s="78"/>
      <c r="S39" s="73">
        <f ca="1">IF(AN39="B",G39,"")</f>
        <v>3</v>
      </c>
      <c r="T39" s="79"/>
      <c r="U39" s="75">
        <f ca="1">IF(AN39="B",I39,"")</f>
        <v>2</v>
      </c>
      <c r="V39" s="78"/>
      <c r="W39" s="77" t="str">
        <f ca="1">IF(AN39="B","＝","")</f>
        <v>＝</v>
      </c>
      <c r="X39" s="78"/>
      <c r="Y39" s="73">
        <f ca="1">IF(AN39="B",M39-S39,"")</f>
        <v>2</v>
      </c>
      <c r="Z39" s="78"/>
      <c r="AA39" s="75">
        <f ca="1">IF(AN39="B",O39-U39,"")</f>
        <v>3</v>
      </c>
      <c r="AB39" s="80"/>
      <c r="AE39" s="6" t="s">
        <v>18</v>
      </c>
      <c r="AF39" s="6">
        <f ca="1">B39-G39</f>
        <v>3</v>
      </c>
      <c r="AG39" s="81" t="str">
        <f ca="1">IF(AF39=0,"B","A")</f>
        <v>A</v>
      </c>
      <c r="AI39" s="6">
        <f ca="1">D40</f>
        <v>4</v>
      </c>
      <c r="AJ39" s="6">
        <f ca="1">D39-I39</f>
        <v>-1</v>
      </c>
      <c r="AK39" s="8"/>
      <c r="AL39" s="82" t="str">
        <f ca="1">IF(AJ39&gt;0,"A",IF(AJ39&lt;0,"B","C"))</f>
        <v>B</v>
      </c>
      <c r="AM39" s="6" t="str">
        <f ca="1">AG39&amp;AL39</f>
        <v>AB</v>
      </c>
      <c r="AN39" s="83" t="str">
        <f ca="1">IF(AM39="AA","A",IF(AM39="AB","B",IF(AM39="AC","C",IF(AM39="BA","D",IF(AM39="BB","E","F")))))</f>
        <v>B</v>
      </c>
      <c r="AX39" s="5"/>
      <c r="AY39" s="6"/>
      <c r="BA39" s="6"/>
      <c r="BB39" s="8"/>
      <c r="BC39" s="8"/>
      <c r="BD39" s="8"/>
      <c r="BF39" s="5">
        <f t="shared" ca="1" si="1"/>
        <v>0.18519821966859884</v>
      </c>
      <c r="BG39" s="6">
        <f t="shared" ca="1" si="2"/>
        <v>64</v>
      </c>
      <c r="BI39" s="8">
        <v>39</v>
      </c>
      <c r="BJ39" s="6">
        <v>5</v>
      </c>
      <c r="BK39" s="6">
        <v>2</v>
      </c>
      <c r="BL39" s="6">
        <v>3</v>
      </c>
      <c r="BM39" s="8"/>
    </row>
    <row r="40" spans="1:65" ht="24.6" customHeight="1" x14ac:dyDescent="0.5">
      <c r="A40" s="84"/>
      <c r="B40" s="85"/>
      <c r="C40" s="7"/>
      <c r="D40" s="86">
        <f ca="1">D11</f>
        <v>4</v>
      </c>
      <c r="E40" s="87"/>
      <c r="F40" s="88"/>
      <c r="G40" s="85"/>
      <c r="H40" s="7"/>
      <c r="I40" s="86">
        <f ca="1">I11</f>
        <v>4</v>
      </c>
      <c r="J40" s="89"/>
      <c r="K40" s="90"/>
      <c r="L40" s="91"/>
      <c r="M40" s="92"/>
      <c r="N40" s="93"/>
      <c r="O40" s="94">
        <f ca="1">D41</f>
        <v>4</v>
      </c>
      <c r="P40" s="95"/>
      <c r="Q40" s="96"/>
      <c r="R40" s="97"/>
      <c r="S40" s="92"/>
      <c r="T40" s="98"/>
      <c r="U40" s="94">
        <f ca="1">IF(AN39="B",D41,"")</f>
        <v>4</v>
      </c>
      <c r="V40" s="97"/>
      <c r="W40" s="96"/>
      <c r="X40" s="97"/>
      <c r="Y40" s="92"/>
      <c r="Z40" s="97"/>
      <c r="AA40" s="94">
        <f ca="1">IF(AN39="B",D41,"")</f>
        <v>4</v>
      </c>
      <c r="AB40" s="99"/>
      <c r="AE40" s="8"/>
      <c r="AF40" s="6"/>
      <c r="AI40" s="6"/>
      <c r="AJ40" s="6"/>
      <c r="AK40" s="8"/>
      <c r="AL40" s="6"/>
      <c r="AM40" s="6"/>
      <c r="AX40" s="5"/>
      <c r="AY40" s="6"/>
      <c r="BA40" s="6"/>
      <c r="BB40" s="8"/>
      <c r="BC40" s="8"/>
      <c r="BD40" s="8"/>
      <c r="BF40" s="5">
        <f t="shared" ca="1" si="1"/>
        <v>6.8522354377531514E-3</v>
      </c>
      <c r="BG40" s="6">
        <f t="shared" ca="1" si="2"/>
        <v>85</v>
      </c>
      <c r="BI40" s="8">
        <v>40</v>
      </c>
      <c r="BJ40" s="6">
        <v>5</v>
      </c>
      <c r="BK40" s="6">
        <v>2</v>
      </c>
      <c r="BL40" s="6">
        <v>4</v>
      </c>
      <c r="BM40" s="8"/>
    </row>
    <row r="41" spans="1:65" ht="24.6" customHeight="1" x14ac:dyDescent="0.4">
      <c r="A41" s="84"/>
      <c r="B41" s="85"/>
      <c r="C41" s="7"/>
      <c r="D41" s="100">
        <f ca="1">D11</f>
        <v>4</v>
      </c>
      <c r="E41" s="101"/>
      <c r="F41" s="88"/>
      <c r="G41" s="85"/>
      <c r="H41" s="7"/>
      <c r="I41" s="100">
        <f ca="1">I11</f>
        <v>4</v>
      </c>
      <c r="J41" s="101"/>
      <c r="K41" s="102" t="s">
        <v>10</v>
      </c>
      <c r="L41" s="103"/>
      <c r="M41" s="104">
        <f ca="1">B39*D41+D39</f>
        <v>25</v>
      </c>
      <c r="N41" s="104"/>
      <c r="O41" s="102" t="s">
        <v>9</v>
      </c>
      <c r="P41" s="105"/>
      <c r="Q41" s="104">
        <f ca="1">G39*I41+I39</f>
        <v>14</v>
      </c>
      <c r="R41" s="104"/>
      <c r="S41" s="102" t="s">
        <v>10</v>
      </c>
      <c r="T41" s="105"/>
      <c r="U41" s="106">
        <f ca="1">M41-Q41</f>
        <v>11</v>
      </c>
      <c r="V41" s="104"/>
      <c r="W41" s="107" t="s">
        <v>10</v>
      </c>
      <c r="X41" s="108"/>
      <c r="Y41" s="109">
        <f ca="1">QUOTIENT(U41,U42)</f>
        <v>2</v>
      </c>
      <c r="Z41" s="110"/>
      <c r="AA41" s="104">
        <f ca="1">MOD(U41,U42)</f>
        <v>3</v>
      </c>
      <c r="AB41" s="111"/>
      <c r="AE41" s="6"/>
      <c r="AF41" s="6"/>
      <c r="AG41" s="8"/>
      <c r="AI41" s="6"/>
      <c r="AJ41" s="6"/>
      <c r="AK41" s="8"/>
      <c r="AL41" s="6"/>
      <c r="AM41" s="6"/>
      <c r="AN41" s="83"/>
      <c r="AX41" s="5"/>
      <c r="AY41" s="6"/>
      <c r="BA41" s="6"/>
      <c r="BB41" s="8"/>
      <c r="BC41" s="8"/>
      <c r="BD41" s="8"/>
      <c r="BF41" s="5">
        <f t="shared" ca="1" si="1"/>
        <v>0.89541528928888503</v>
      </c>
      <c r="BG41" s="6">
        <f t="shared" ca="1" si="2"/>
        <v>7</v>
      </c>
      <c r="BI41" s="8">
        <v>41</v>
      </c>
      <c r="BJ41" s="6">
        <v>5</v>
      </c>
      <c r="BK41" s="6">
        <v>3</v>
      </c>
      <c r="BL41" s="6">
        <v>0</v>
      </c>
      <c r="BM41" s="8"/>
    </row>
    <row r="42" spans="1:65" ht="24.6" customHeight="1" x14ac:dyDescent="0.25">
      <c r="A42" s="113"/>
      <c r="B42" s="43"/>
      <c r="C42" s="114"/>
      <c r="D42" s="115"/>
      <c r="E42" s="46"/>
      <c r="F42" s="116"/>
      <c r="G42" s="43"/>
      <c r="H42" s="114"/>
      <c r="I42" s="115"/>
      <c r="J42" s="46"/>
      <c r="K42" s="117"/>
      <c r="L42" s="118"/>
      <c r="M42" s="119">
        <f ca="1">D41</f>
        <v>4</v>
      </c>
      <c r="N42" s="120"/>
      <c r="O42" s="117"/>
      <c r="P42" s="121"/>
      <c r="Q42" s="119">
        <f ca="1">D41</f>
        <v>4</v>
      </c>
      <c r="R42" s="120"/>
      <c r="S42" s="117"/>
      <c r="T42" s="121"/>
      <c r="U42" s="120">
        <f ca="1">D41</f>
        <v>4</v>
      </c>
      <c r="V42" s="120"/>
      <c r="W42" s="122"/>
      <c r="X42" s="123"/>
      <c r="Y42" s="124"/>
      <c r="Z42" s="125"/>
      <c r="AA42" s="119">
        <f ca="1">D41</f>
        <v>4</v>
      </c>
      <c r="AB42" s="126"/>
      <c r="AE42" s="8"/>
      <c r="AF42" s="127"/>
      <c r="AI42" s="6"/>
      <c r="AJ42" s="6"/>
      <c r="AK42" s="8"/>
      <c r="AL42" s="6"/>
      <c r="AM42" s="6"/>
      <c r="AX42" s="5"/>
      <c r="AY42" s="6"/>
      <c r="BA42" s="6"/>
      <c r="BB42" s="8"/>
      <c r="BC42" s="8"/>
      <c r="BD42" s="8"/>
      <c r="BF42" s="5">
        <f t="shared" ca="1" si="1"/>
        <v>0.16893272010638227</v>
      </c>
      <c r="BG42" s="6">
        <f t="shared" ca="1" si="2"/>
        <v>68</v>
      </c>
      <c r="BI42" s="8">
        <v>42</v>
      </c>
      <c r="BJ42" s="6">
        <v>5</v>
      </c>
      <c r="BK42" s="6">
        <v>3</v>
      </c>
      <c r="BL42" s="6">
        <v>1</v>
      </c>
      <c r="BM42" s="8"/>
    </row>
    <row r="43" spans="1:65" ht="24.6" customHeight="1" x14ac:dyDescent="0.5">
      <c r="A43" s="67" t="str">
        <f>A12</f>
        <v>(5)</v>
      </c>
      <c r="B43" s="21">
        <f ca="1">B12</f>
        <v>5</v>
      </c>
      <c r="C43" s="68"/>
      <c r="D43" s="69">
        <f ca="1">D12</f>
        <v>2</v>
      </c>
      <c r="E43" s="24"/>
      <c r="F43" s="70" t="s">
        <v>9</v>
      </c>
      <c r="G43" s="21">
        <f ca="1">G12</f>
        <v>1</v>
      </c>
      <c r="H43" s="68"/>
      <c r="I43" s="69">
        <f ca="1">I12</f>
        <v>0</v>
      </c>
      <c r="J43" s="24"/>
      <c r="K43" s="71" t="s">
        <v>10</v>
      </c>
      <c r="L43" s="72"/>
      <c r="M43" s="73">
        <f ca="1">IF(AN43="B",B43-1,B43-G43)</f>
        <v>4</v>
      </c>
      <c r="N43" s="74"/>
      <c r="O43" s="75">
        <f ca="1">IF(AN43="B",D43+D45,D43-I43)</f>
        <v>2</v>
      </c>
      <c r="P43" s="76"/>
      <c r="Q43" s="77" t="str">
        <f ca="1">IF(AN43="B","－","")</f>
        <v/>
      </c>
      <c r="R43" s="78"/>
      <c r="S43" s="73" t="str">
        <f ca="1">IF(AN43="B",G43,"")</f>
        <v/>
      </c>
      <c r="T43" s="79"/>
      <c r="U43" s="75" t="str">
        <f ca="1">IF(AN43="B",I43,"")</f>
        <v/>
      </c>
      <c r="V43" s="78"/>
      <c r="W43" s="77" t="str">
        <f ca="1">IF(AN43="B","＝","")</f>
        <v/>
      </c>
      <c r="X43" s="78"/>
      <c r="Y43" s="73" t="str">
        <f ca="1">IF(AN43="B",M43-S43,"")</f>
        <v/>
      </c>
      <c r="Z43" s="78"/>
      <c r="AA43" s="75" t="str">
        <f ca="1">IF(AN43="B",O43-U43,"")</f>
        <v/>
      </c>
      <c r="AB43" s="80"/>
      <c r="AE43" s="6" t="s">
        <v>20</v>
      </c>
      <c r="AF43" s="6">
        <f ca="1">B43-G43</f>
        <v>4</v>
      </c>
      <c r="AG43" s="81" t="str">
        <f ca="1">IF(AF43=0,"B","A")</f>
        <v>A</v>
      </c>
      <c r="AI43" s="6">
        <f ca="1">D44</f>
        <v>6</v>
      </c>
      <c r="AJ43" s="6">
        <f ca="1">D43-I43</f>
        <v>2</v>
      </c>
      <c r="AK43" s="8"/>
      <c r="AL43" s="82" t="str">
        <f ca="1">IF(AJ43&gt;0,"A",IF(AJ43&lt;0,"B","C"))</f>
        <v>A</v>
      </c>
      <c r="AM43" s="6" t="str">
        <f ca="1">AG43&amp;AL43</f>
        <v>AA</v>
      </c>
      <c r="AN43" s="83" t="str">
        <f ca="1">IF(AM43="AA","A",IF(AM43="AB","B",IF(AM43="AC","C",IF(AM43="BA","D",IF(AM43="BB","E","F")))))</f>
        <v>A</v>
      </c>
      <c r="AX43" s="5"/>
      <c r="AY43" s="6"/>
      <c r="BA43" s="6"/>
      <c r="BB43" s="8"/>
      <c r="BC43" s="8"/>
      <c r="BD43" s="8"/>
      <c r="BF43" s="5">
        <f t="shared" ca="1" si="1"/>
        <v>0.28779290734309981</v>
      </c>
      <c r="BG43" s="6">
        <f t="shared" ca="1" si="2"/>
        <v>56</v>
      </c>
      <c r="BI43" s="8">
        <v>43</v>
      </c>
      <c r="BJ43" s="6">
        <v>5</v>
      </c>
      <c r="BK43" s="6">
        <v>3</v>
      </c>
      <c r="BL43" s="6">
        <v>2</v>
      </c>
      <c r="BM43" s="8"/>
    </row>
    <row r="44" spans="1:65" ht="24.6" customHeight="1" x14ac:dyDescent="0.5">
      <c r="A44" s="84"/>
      <c r="B44" s="85"/>
      <c r="C44" s="7"/>
      <c r="D44" s="86">
        <f ca="1">D13</f>
        <v>6</v>
      </c>
      <c r="E44" s="87"/>
      <c r="F44" s="88"/>
      <c r="G44" s="85"/>
      <c r="H44" s="7"/>
      <c r="I44" s="86">
        <f ca="1">I13</f>
        <v>6</v>
      </c>
      <c r="J44" s="89"/>
      <c r="K44" s="90"/>
      <c r="L44" s="91"/>
      <c r="M44" s="92"/>
      <c r="N44" s="93"/>
      <c r="O44" s="94">
        <f ca="1">D45</f>
        <v>6</v>
      </c>
      <c r="P44" s="95"/>
      <c r="Q44" s="96"/>
      <c r="R44" s="97"/>
      <c r="S44" s="92"/>
      <c r="T44" s="98"/>
      <c r="U44" s="94" t="str">
        <f ca="1">IF(AN43="B",D45,"")</f>
        <v/>
      </c>
      <c r="V44" s="97"/>
      <c r="W44" s="96"/>
      <c r="X44" s="97"/>
      <c r="Y44" s="92"/>
      <c r="Z44" s="97"/>
      <c r="AA44" s="94" t="str">
        <f ca="1">IF(AN43="B",D45,"")</f>
        <v/>
      </c>
      <c r="AB44" s="99"/>
      <c r="AE44" s="8"/>
      <c r="AF44" s="127"/>
      <c r="AX44" s="5"/>
      <c r="AY44" s="6"/>
      <c r="BA44" s="6"/>
      <c r="BB44" s="8"/>
      <c r="BC44" s="8"/>
      <c r="BD44" s="8"/>
      <c r="BF44" s="5">
        <f t="shared" ca="1" si="1"/>
        <v>0.56909788560191865</v>
      </c>
      <c r="BG44" s="6">
        <f t="shared" ca="1" si="2"/>
        <v>30</v>
      </c>
      <c r="BI44" s="8">
        <v>44</v>
      </c>
      <c r="BJ44" s="6">
        <v>5</v>
      </c>
      <c r="BK44" s="6">
        <v>3</v>
      </c>
      <c r="BL44" s="6">
        <v>3</v>
      </c>
      <c r="BM44" s="8"/>
    </row>
    <row r="45" spans="1:65" ht="24.6" customHeight="1" x14ac:dyDescent="0.4">
      <c r="A45" s="84"/>
      <c r="B45" s="85"/>
      <c r="C45" s="7"/>
      <c r="D45" s="100">
        <f ca="1">D13</f>
        <v>6</v>
      </c>
      <c r="E45" s="101"/>
      <c r="F45" s="88"/>
      <c r="G45" s="85"/>
      <c r="H45" s="7"/>
      <c r="I45" s="100">
        <f ca="1">I13</f>
        <v>6</v>
      </c>
      <c r="J45" s="101"/>
      <c r="K45" s="102" t="s">
        <v>10</v>
      </c>
      <c r="L45" s="103"/>
      <c r="M45" s="104">
        <f ca="1">B43*D45+D43</f>
        <v>32</v>
      </c>
      <c r="N45" s="104"/>
      <c r="O45" s="102" t="s">
        <v>9</v>
      </c>
      <c r="P45" s="105"/>
      <c r="Q45" s="104">
        <f ca="1">G43*I45+I43</f>
        <v>6</v>
      </c>
      <c r="R45" s="104"/>
      <c r="S45" s="102" t="s">
        <v>10</v>
      </c>
      <c r="T45" s="105"/>
      <c r="U45" s="106">
        <f ca="1">M45-Q45</f>
        <v>26</v>
      </c>
      <c r="V45" s="104"/>
      <c r="W45" s="107" t="s">
        <v>10</v>
      </c>
      <c r="X45" s="108"/>
      <c r="Y45" s="109">
        <f ca="1">QUOTIENT(U45,U46)</f>
        <v>4</v>
      </c>
      <c r="Z45" s="110"/>
      <c r="AA45" s="104">
        <f ca="1">MOD(U45,U46)</f>
        <v>2</v>
      </c>
      <c r="AB45" s="111"/>
      <c r="AE45" s="6"/>
      <c r="AF45" s="128"/>
      <c r="AG45" s="8"/>
      <c r="AI45" s="6"/>
      <c r="AJ45" s="6"/>
      <c r="AK45" s="8"/>
      <c r="AL45" s="6"/>
      <c r="AM45" s="6"/>
      <c r="AN45" s="83"/>
      <c r="AX45" s="5"/>
      <c r="AY45" s="6"/>
      <c r="BA45" s="6"/>
      <c r="BB45" s="8"/>
      <c r="BC45" s="8"/>
      <c r="BD45" s="8"/>
      <c r="BF45" s="5">
        <f t="shared" ca="1" si="1"/>
        <v>0.49144819000569273</v>
      </c>
      <c r="BG45" s="6">
        <f t="shared" ca="1" si="2"/>
        <v>36</v>
      </c>
      <c r="BI45" s="8">
        <v>45</v>
      </c>
      <c r="BJ45" s="6">
        <v>5</v>
      </c>
      <c r="BK45" s="6">
        <v>3</v>
      </c>
      <c r="BL45" s="6">
        <v>4</v>
      </c>
      <c r="BM45" s="8"/>
    </row>
    <row r="46" spans="1:65" ht="24.6" customHeight="1" x14ac:dyDescent="0.25">
      <c r="A46" s="113"/>
      <c r="B46" s="43"/>
      <c r="C46" s="114"/>
      <c r="D46" s="115"/>
      <c r="E46" s="46"/>
      <c r="F46" s="116"/>
      <c r="G46" s="43"/>
      <c r="H46" s="114"/>
      <c r="I46" s="115"/>
      <c r="J46" s="46"/>
      <c r="K46" s="117"/>
      <c r="L46" s="118"/>
      <c r="M46" s="119">
        <f ca="1">D45</f>
        <v>6</v>
      </c>
      <c r="N46" s="120"/>
      <c r="O46" s="117"/>
      <c r="P46" s="121"/>
      <c r="Q46" s="119">
        <f ca="1">D45</f>
        <v>6</v>
      </c>
      <c r="R46" s="120"/>
      <c r="S46" s="117"/>
      <c r="T46" s="121"/>
      <c r="U46" s="120">
        <f ca="1">D45</f>
        <v>6</v>
      </c>
      <c r="V46" s="120"/>
      <c r="W46" s="122"/>
      <c r="X46" s="123"/>
      <c r="Y46" s="124"/>
      <c r="Z46" s="125"/>
      <c r="AA46" s="119">
        <f ca="1">D45</f>
        <v>6</v>
      </c>
      <c r="AB46" s="126"/>
      <c r="AF46" s="127"/>
      <c r="AU46" s="8"/>
      <c r="AX46" s="5"/>
      <c r="AY46" s="6"/>
      <c r="BA46" s="6"/>
      <c r="BB46" s="8"/>
      <c r="BC46" s="8"/>
      <c r="BD46" s="8"/>
      <c r="BF46" s="5">
        <f t="shared" ca="1" si="1"/>
        <v>0.73899282029682167</v>
      </c>
      <c r="BG46" s="6">
        <f t="shared" ca="1" si="2"/>
        <v>21</v>
      </c>
      <c r="BI46" s="8">
        <v>46</v>
      </c>
      <c r="BJ46" s="6">
        <v>5</v>
      </c>
      <c r="BK46" s="6">
        <v>4</v>
      </c>
      <c r="BL46" s="6">
        <v>0</v>
      </c>
      <c r="BM46" s="8"/>
    </row>
    <row r="47" spans="1:65" ht="24.6" customHeight="1" x14ac:dyDescent="0.5">
      <c r="A47" s="67" t="str">
        <f>A14</f>
        <v>(6)</v>
      </c>
      <c r="B47" s="21">
        <f ca="1">B14</f>
        <v>4</v>
      </c>
      <c r="C47" s="68"/>
      <c r="D47" s="69">
        <f ca="1">D14</f>
        <v>4</v>
      </c>
      <c r="E47" s="24"/>
      <c r="F47" s="70" t="s">
        <v>9</v>
      </c>
      <c r="G47" s="21">
        <f ca="1">G14</f>
        <v>2</v>
      </c>
      <c r="H47" s="68"/>
      <c r="I47" s="69">
        <f ca="1">I14</f>
        <v>1</v>
      </c>
      <c r="J47" s="24"/>
      <c r="K47" s="71" t="s">
        <v>10</v>
      </c>
      <c r="L47" s="72"/>
      <c r="M47" s="73">
        <f ca="1">IF(AN47="B",B47-1,B47-G47)</f>
        <v>2</v>
      </c>
      <c r="N47" s="74"/>
      <c r="O47" s="75">
        <f ca="1">IF(AN47="B",D47+D49,D47-I47)</f>
        <v>3</v>
      </c>
      <c r="P47" s="76"/>
      <c r="Q47" s="77" t="str">
        <f ca="1">IF(AN47="B","－","")</f>
        <v/>
      </c>
      <c r="R47" s="78"/>
      <c r="S47" s="73" t="str">
        <f ca="1">IF(AN47="B",G47,"")</f>
        <v/>
      </c>
      <c r="T47" s="79"/>
      <c r="U47" s="75" t="str">
        <f ca="1">IF(AN47="B",I47,"")</f>
        <v/>
      </c>
      <c r="V47" s="78"/>
      <c r="W47" s="77" t="str">
        <f ca="1">IF(AN47="B","＝","")</f>
        <v/>
      </c>
      <c r="X47" s="78"/>
      <c r="Y47" s="73" t="str">
        <f ca="1">IF(AN47="B",M47-S47,"")</f>
        <v/>
      </c>
      <c r="Z47" s="78"/>
      <c r="AA47" s="75" t="str">
        <f ca="1">IF(AN47="B",O47-U47,"")</f>
        <v/>
      </c>
      <c r="AB47" s="80"/>
      <c r="AE47" s="6" t="s">
        <v>22</v>
      </c>
      <c r="AF47" s="6">
        <f ca="1">B47-G47</f>
        <v>2</v>
      </c>
      <c r="AG47" s="81" t="str">
        <f ca="1">IF(AF47=0,"B","A")</f>
        <v>A</v>
      </c>
      <c r="AI47" s="6">
        <f ca="1">D48</f>
        <v>5</v>
      </c>
      <c r="AJ47" s="6">
        <f ca="1">D47-I47</f>
        <v>3</v>
      </c>
      <c r="AK47" s="8"/>
      <c r="AL47" s="82" t="str">
        <f ca="1">IF(AJ47&gt;0,"A",IF(AJ47&lt;0,"B","C"))</f>
        <v>A</v>
      </c>
      <c r="AM47" s="6" t="str">
        <f ca="1">AG47&amp;AL47</f>
        <v>AA</v>
      </c>
      <c r="AN47" s="83" t="str">
        <f ca="1">IF(AM47="AA","A",IF(AM47="AB","B",IF(AM47="AC","C",IF(AM47="BA","D",IF(AM47="BB","E","F")))))</f>
        <v>A</v>
      </c>
      <c r="AX47" s="5"/>
      <c r="AY47" s="6"/>
      <c r="BA47" s="6"/>
      <c r="BB47" s="8"/>
      <c r="BC47" s="8"/>
      <c r="BD47" s="8"/>
      <c r="BF47" s="5">
        <f t="shared" ca="1" si="1"/>
        <v>0.34968730309566243</v>
      </c>
      <c r="BG47" s="6">
        <f t="shared" ca="1" si="2"/>
        <v>53</v>
      </c>
      <c r="BI47" s="8">
        <v>47</v>
      </c>
      <c r="BJ47" s="6">
        <v>5</v>
      </c>
      <c r="BK47" s="6">
        <v>4</v>
      </c>
      <c r="BL47" s="6">
        <v>1</v>
      </c>
      <c r="BM47" s="8"/>
    </row>
    <row r="48" spans="1:65" ht="24.6" customHeight="1" x14ac:dyDescent="0.5">
      <c r="A48" s="84"/>
      <c r="B48" s="85"/>
      <c r="C48" s="7"/>
      <c r="D48" s="86">
        <f ca="1">D15</f>
        <v>5</v>
      </c>
      <c r="E48" s="87"/>
      <c r="F48" s="88"/>
      <c r="G48" s="85"/>
      <c r="H48" s="7"/>
      <c r="I48" s="86">
        <f ca="1">I15</f>
        <v>5</v>
      </c>
      <c r="J48" s="89"/>
      <c r="K48" s="90"/>
      <c r="L48" s="91"/>
      <c r="M48" s="92"/>
      <c r="N48" s="93"/>
      <c r="O48" s="94">
        <f ca="1">D49</f>
        <v>5</v>
      </c>
      <c r="P48" s="95"/>
      <c r="Q48" s="96"/>
      <c r="R48" s="97"/>
      <c r="S48" s="92"/>
      <c r="T48" s="98"/>
      <c r="U48" s="94" t="str">
        <f ca="1">IF(AN47="B",D49,"")</f>
        <v/>
      </c>
      <c r="V48" s="97"/>
      <c r="W48" s="96"/>
      <c r="X48" s="97"/>
      <c r="Y48" s="92"/>
      <c r="Z48" s="97"/>
      <c r="AA48" s="94" t="str">
        <f ca="1">IF(AN47="B",D49,"")</f>
        <v/>
      </c>
      <c r="AB48" s="99"/>
      <c r="AX48" s="5"/>
      <c r="AY48" s="6"/>
      <c r="BA48" s="6"/>
      <c r="BB48" s="8"/>
      <c r="BC48" s="8"/>
      <c r="BD48" s="8"/>
      <c r="BF48" s="5">
        <f t="shared" ca="1" si="1"/>
        <v>0.1011586644326582</v>
      </c>
      <c r="BG48" s="6">
        <f t="shared" ca="1" si="2"/>
        <v>71</v>
      </c>
      <c r="BI48" s="8">
        <v>48</v>
      </c>
      <c r="BJ48" s="6">
        <v>5</v>
      </c>
      <c r="BK48" s="6">
        <v>4</v>
      </c>
      <c r="BL48" s="6">
        <v>2</v>
      </c>
      <c r="BM48" s="8"/>
    </row>
    <row r="49" spans="1:65" ht="24.6" customHeight="1" x14ac:dyDescent="0.4">
      <c r="A49" s="84"/>
      <c r="B49" s="85"/>
      <c r="C49" s="7"/>
      <c r="D49" s="100">
        <f ca="1">D15</f>
        <v>5</v>
      </c>
      <c r="E49" s="101"/>
      <c r="F49" s="88"/>
      <c r="G49" s="85"/>
      <c r="H49" s="7"/>
      <c r="I49" s="100">
        <f ca="1">I15</f>
        <v>5</v>
      </c>
      <c r="J49" s="101"/>
      <c r="K49" s="102" t="s">
        <v>10</v>
      </c>
      <c r="L49" s="103"/>
      <c r="M49" s="104">
        <f ca="1">B47*D49+D47</f>
        <v>24</v>
      </c>
      <c r="N49" s="104"/>
      <c r="O49" s="102" t="s">
        <v>9</v>
      </c>
      <c r="P49" s="105"/>
      <c r="Q49" s="104">
        <f ca="1">G47*I49+I47</f>
        <v>11</v>
      </c>
      <c r="R49" s="104"/>
      <c r="S49" s="102" t="s">
        <v>10</v>
      </c>
      <c r="T49" s="105"/>
      <c r="U49" s="106">
        <f ca="1">M49-Q49</f>
        <v>13</v>
      </c>
      <c r="V49" s="104"/>
      <c r="W49" s="107" t="s">
        <v>10</v>
      </c>
      <c r="X49" s="108"/>
      <c r="Y49" s="109">
        <f ca="1">QUOTIENT(U49,U50)</f>
        <v>2</v>
      </c>
      <c r="Z49" s="110"/>
      <c r="AA49" s="104">
        <f ca="1">MOD(U49,U50)</f>
        <v>3</v>
      </c>
      <c r="AB49" s="111"/>
      <c r="AX49" s="5"/>
      <c r="AY49" s="6"/>
      <c r="BA49" s="6"/>
      <c r="BB49" s="8"/>
      <c r="BC49" s="8"/>
      <c r="BD49" s="8"/>
      <c r="BF49" s="5">
        <f t="shared" ca="1" si="1"/>
        <v>9.0895945106406417E-2</v>
      </c>
      <c r="BG49" s="6">
        <f t="shared" ca="1" si="2"/>
        <v>73</v>
      </c>
      <c r="BI49" s="8">
        <v>49</v>
      </c>
      <c r="BJ49" s="6">
        <v>5</v>
      </c>
      <c r="BK49" s="6">
        <v>4</v>
      </c>
      <c r="BL49" s="6">
        <v>3</v>
      </c>
      <c r="BM49" s="8"/>
    </row>
    <row r="50" spans="1:65" ht="24.6" customHeight="1" x14ac:dyDescent="0.25">
      <c r="A50" s="113"/>
      <c r="B50" s="43"/>
      <c r="C50" s="114"/>
      <c r="D50" s="115"/>
      <c r="E50" s="46"/>
      <c r="F50" s="116"/>
      <c r="G50" s="43"/>
      <c r="H50" s="114"/>
      <c r="I50" s="115"/>
      <c r="J50" s="46"/>
      <c r="K50" s="117"/>
      <c r="L50" s="118"/>
      <c r="M50" s="119">
        <f ca="1">D49</f>
        <v>5</v>
      </c>
      <c r="N50" s="120"/>
      <c r="O50" s="117"/>
      <c r="P50" s="121"/>
      <c r="Q50" s="119">
        <f ca="1">D49</f>
        <v>5</v>
      </c>
      <c r="R50" s="120"/>
      <c r="S50" s="117"/>
      <c r="T50" s="121"/>
      <c r="U50" s="120">
        <f ca="1">D49</f>
        <v>5</v>
      </c>
      <c r="V50" s="120"/>
      <c r="W50" s="122"/>
      <c r="X50" s="123"/>
      <c r="Y50" s="124"/>
      <c r="Z50" s="125"/>
      <c r="AA50" s="119">
        <f ca="1">D49</f>
        <v>5</v>
      </c>
      <c r="AB50" s="126"/>
      <c r="AX50" s="5"/>
      <c r="AY50" s="6"/>
      <c r="BA50" s="8"/>
      <c r="BB50" s="8"/>
      <c r="BC50" s="8"/>
      <c r="BD50" s="8"/>
      <c r="BF50" s="5">
        <f t="shared" ca="1" si="1"/>
        <v>0.87349520486036869</v>
      </c>
      <c r="BG50" s="6">
        <f t="shared" ca="1" si="2"/>
        <v>8</v>
      </c>
      <c r="BI50" s="8">
        <v>50</v>
      </c>
      <c r="BJ50" s="6">
        <v>5</v>
      </c>
      <c r="BK50" s="6">
        <v>4</v>
      </c>
      <c r="BL50" s="6">
        <v>4</v>
      </c>
      <c r="BM50" s="8"/>
    </row>
    <row r="51" spans="1:65" ht="24.6" customHeight="1" x14ac:dyDescent="0.5">
      <c r="A51" s="67" t="str">
        <f>A16</f>
        <v>(7)</v>
      </c>
      <c r="B51" s="21">
        <f ca="1">B16</f>
        <v>5</v>
      </c>
      <c r="C51" s="68"/>
      <c r="D51" s="69">
        <f ca="1">D16</f>
        <v>2</v>
      </c>
      <c r="E51" s="24"/>
      <c r="F51" s="70" t="s">
        <v>9</v>
      </c>
      <c r="G51" s="21">
        <f ca="1">G16</f>
        <v>5</v>
      </c>
      <c r="H51" s="68"/>
      <c r="I51" s="69">
        <f ca="1">I16</f>
        <v>0</v>
      </c>
      <c r="J51" s="24"/>
      <c r="K51" s="71" t="s">
        <v>10</v>
      </c>
      <c r="L51" s="72"/>
      <c r="M51" s="73">
        <f ca="1">IF(AN51="B",B51-1,B51-G51)</f>
        <v>0</v>
      </c>
      <c r="N51" s="74"/>
      <c r="O51" s="75">
        <f ca="1">IF(AN51="B",D51+D53,D51-I51)</f>
        <v>2</v>
      </c>
      <c r="P51" s="76"/>
      <c r="Q51" s="77" t="str">
        <f ca="1">IF(AN51="B","－","")</f>
        <v/>
      </c>
      <c r="R51" s="78"/>
      <c r="S51" s="73" t="str">
        <f ca="1">IF(AN51="B",G51,"")</f>
        <v/>
      </c>
      <c r="T51" s="79"/>
      <c r="U51" s="75" t="str">
        <f ca="1">IF(AN51="B",I51,"")</f>
        <v/>
      </c>
      <c r="V51" s="78"/>
      <c r="W51" s="77" t="str">
        <f ca="1">IF(AN51="B","＝","")</f>
        <v/>
      </c>
      <c r="X51" s="78"/>
      <c r="Y51" s="73" t="str">
        <f ca="1">IF(AN51="B",M51-S51,"")</f>
        <v/>
      </c>
      <c r="Z51" s="78"/>
      <c r="AA51" s="75" t="str">
        <f ca="1">IF(AN51="B",O51-U51,"")</f>
        <v/>
      </c>
      <c r="AB51" s="80"/>
      <c r="AE51" s="6" t="s">
        <v>24</v>
      </c>
      <c r="AF51" s="6">
        <f ca="1">B51-G51</f>
        <v>0</v>
      </c>
      <c r="AG51" s="81" t="str">
        <f ca="1">IF(AF51=0,"B","A")</f>
        <v>B</v>
      </c>
      <c r="AI51" s="6">
        <f ca="1">D52</f>
        <v>4</v>
      </c>
      <c r="AJ51" s="6">
        <f ca="1">D51-I51</f>
        <v>2</v>
      </c>
      <c r="AK51" s="8"/>
      <c r="AL51" s="82" t="str">
        <f ca="1">IF(AJ51&gt;0,"A",IF(AJ51&lt;0,"B","C"))</f>
        <v>A</v>
      </c>
      <c r="AM51" s="6" t="str">
        <f ca="1">AG51&amp;AL51</f>
        <v>BA</v>
      </c>
      <c r="AN51" s="83" t="str">
        <f ca="1">IF(AM51="AA","A",IF(AM51="AB","B",IF(AM51="AC","C",IF(AM51="BA","D",IF(AM51="BB","E","F")))))</f>
        <v>D</v>
      </c>
      <c r="AX51" s="5"/>
      <c r="AY51" s="6"/>
      <c r="BA51" s="8"/>
      <c r="BB51" s="8"/>
      <c r="BC51" s="8"/>
      <c r="BD51" s="8"/>
      <c r="BF51" s="5">
        <f t="shared" ca="1" si="1"/>
        <v>0.53800711516960342</v>
      </c>
      <c r="BG51" s="6">
        <f t="shared" ca="1" si="2"/>
        <v>33</v>
      </c>
      <c r="BI51" s="8">
        <v>51</v>
      </c>
      <c r="BJ51" s="6">
        <v>6</v>
      </c>
      <c r="BK51" s="6">
        <v>0</v>
      </c>
      <c r="BL51" s="6">
        <v>1</v>
      </c>
      <c r="BM51" s="8"/>
    </row>
    <row r="52" spans="1:65" ht="24.6" customHeight="1" x14ac:dyDescent="0.5">
      <c r="A52" s="84"/>
      <c r="B52" s="85"/>
      <c r="C52" s="7"/>
      <c r="D52" s="86">
        <f ca="1">D17</f>
        <v>4</v>
      </c>
      <c r="E52" s="87"/>
      <c r="F52" s="88"/>
      <c r="G52" s="85"/>
      <c r="H52" s="7"/>
      <c r="I52" s="86">
        <f ca="1">I17</f>
        <v>4</v>
      </c>
      <c r="J52" s="89"/>
      <c r="K52" s="90"/>
      <c r="L52" s="91"/>
      <c r="M52" s="92"/>
      <c r="N52" s="93"/>
      <c r="O52" s="94">
        <f ca="1">D53</f>
        <v>4</v>
      </c>
      <c r="P52" s="95"/>
      <c r="Q52" s="96"/>
      <c r="R52" s="97"/>
      <c r="S52" s="92"/>
      <c r="T52" s="98"/>
      <c r="U52" s="94" t="str">
        <f ca="1">IF(AN51="B",D53,"")</f>
        <v/>
      </c>
      <c r="V52" s="97"/>
      <c r="W52" s="96"/>
      <c r="X52" s="97"/>
      <c r="Y52" s="92"/>
      <c r="Z52" s="97"/>
      <c r="AA52" s="94" t="str">
        <f ca="1">IF(AN51="B",D53,"")</f>
        <v/>
      </c>
      <c r="AB52" s="99"/>
      <c r="AX52" s="5"/>
      <c r="AY52" s="6"/>
      <c r="BA52" s="8"/>
      <c r="BB52" s="8"/>
      <c r="BC52" s="8"/>
      <c r="BD52" s="8"/>
      <c r="BF52" s="5">
        <f t="shared" ca="1" si="1"/>
        <v>0.9775746041460357</v>
      </c>
      <c r="BG52" s="6">
        <f t="shared" ca="1" si="2"/>
        <v>1</v>
      </c>
      <c r="BI52" s="8">
        <v>52</v>
      </c>
      <c r="BJ52" s="6">
        <v>6</v>
      </c>
      <c r="BK52" s="6">
        <v>0</v>
      </c>
      <c r="BL52" s="6">
        <v>2</v>
      </c>
      <c r="BM52" s="8"/>
    </row>
    <row r="53" spans="1:65" ht="24.6" customHeight="1" x14ac:dyDescent="0.4">
      <c r="A53" s="84"/>
      <c r="B53" s="85"/>
      <c r="C53" s="7"/>
      <c r="D53" s="100">
        <f ca="1">D17</f>
        <v>4</v>
      </c>
      <c r="E53" s="101"/>
      <c r="F53" s="88"/>
      <c r="G53" s="85"/>
      <c r="H53" s="7"/>
      <c r="I53" s="100">
        <f ca="1">I17</f>
        <v>4</v>
      </c>
      <c r="J53" s="101"/>
      <c r="K53" s="102" t="s">
        <v>10</v>
      </c>
      <c r="L53" s="103"/>
      <c r="M53" s="104">
        <f ca="1">B51*D53+D51</f>
        <v>22</v>
      </c>
      <c r="N53" s="104"/>
      <c r="O53" s="102" t="s">
        <v>9</v>
      </c>
      <c r="P53" s="105"/>
      <c r="Q53" s="104">
        <f ca="1">G51*I53+I51</f>
        <v>20</v>
      </c>
      <c r="R53" s="104"/>
      <c r="S53" s="102" t="s">
        <v>10</v>
      </c>
      <c r="T53" s="105"/>
      <c r="U53" s="106">
        <f ca="1">M53-Q53</f>
        <v>2</v>
      </c>
      <c r="V53" s="104"/>
      <c r="W53" s="107" t="s">
        <v>10</v>
      </c>
      <c r="X53" s="108"/>
      <c r="Y53" s="109">
        <f ca="1">QUOTIENT(U53,U54)</f>
        <v>0</v>
      </c>
      <c r="Z53" s="110"/>
      <c r="AA53" s="104">
        <f ca="1">MOD(U53,U54)</f>
        <v>2</v>
      </c>
      <c r="AB53" s="111"/>
      <c r="AX53" s="5"/>
      <c r="AY53" s="6"/>
      <c r="BA53" s="8"/>
      <c r="BB53" s="8"/>
      <c r="BC53" s="8"/>
      <c r="BD53" s="8"/>
      <c r="BF53" s="5">
        <f t="shared" ca="1" si="1"/>
        <v>0.45749206250094165</v>
      </c>
      <c r="BG53" s="6">
        <f t="shared" ca="1" si="2"/>
        <v>39</v>
      </c>
      <c r="BI53" s="8">
        <v>53</v>
      </c>
      <c r="BJ53" s="6">
        <v>6</v>
      </c>
      <c r="BK53" s="6">
        <v>0</v>
      </c>
      <c r="BL53" s="6">
        <v>3</v>
      </c>
      <c r="BM53" s="8"/>
    </row>
    <row r="54" spans="1:65" ht="24.6" customHeight="1" x14ac:dyDescent="0.25">
      <c r="A54" s="113"/>
      <c r="B54" s="43"/>
      <c r="C54" s="114"/>
      <c r="D54" s="115"/>
      <c r="E54" s="46"/>
      <c r="F54" s="116"/>
      <c r="G54" s="43"/>
      <c r="H54" s="114"/>
      <c r="I54" s="115"/>
      <c r="J54" s="46"/>
      <c r="K54" s="117"/>
      <c r="L54" s="118"/>
      <c r="M54" s="119">
        <f ca="1">D53</f>
        <v>4</v>
      </c>
      <c r="N54" s="120"/>
      <c r="O54" s="117"/>
      <c r="P54" s="121"/>
      <c r="Q54" s="119">
        <f ca="1">D53</f>
        <v>4</v>
      </c>
      <c r="R54" s="120"/>
      <c r="S54" s="117"/>
      <c r="T54" s="121"/>
      <c r="U54" s="120">
        <f ca="1">D53</f>
        <v>4</v>
      </c>
      <c r="V54" s="120"/>
      <c r="W54" s="122"/>
      <c r="X54" s="123"/>
      <c r="Y54" s="124"/>
      <c r="Z54" s="125"/>
      <c r="AA54" s="119">
        <f ca="1">D53</f>
        <v>4</v>
      </c>
      <c r="AB54" s="126"/>
      <c r="AX54" s="5"/>
      <c r="AY54" s="6"/>
      <c r="BA54" s="8"/>
      <c r="BB54" s="8"/>
      <c r="BC54" s="8"/>
      <c r="BD54" s="8"/>
      <c r="BF54" s="5">
        <f t="shared" ca="1" si="1"/>
        <v>0.56975115835240997</v>
      </c>
      <c r="BG54" s="6">
        <f t="shared" ca="1" si="2"/>
        <v>29</v>
      </c>
      <c r="BI54" s="8">
        <v>54</v>
      </c>
      <c r="BJ54" s="6">
        <v>6</v>
      </c>
      <c r="BK54" s="6">
        <v>0</v>
      </c>
      <c r="BL54" s="6">
        <v>4</v>
      </c>
      <c r="BM54" s="8"/>
    </row>
    <row r="55" spans="1:65" ht="24.6" customHeight="1" x14ac:dyDescent="0.5">
      <c r="A55" s="67" t="str">
        <f>A18</f>
        <v>(8)</v>
      </c>
      <c r="B55" s="21">
        <f ca="1">B18</f>
        <v>3</v>
      </c>
      <c r="C55" s="68"/>
      <c r="D55" s="69">
        <f ca="1">D18</f>
        <v>1</v>
      </c>
      <c r="E55" s="24"/>
      <c r="F55" s="70" t="s">
        <v>9</v>
      </c>
      <c r="G55" s="21">
        <f ca="1">G18</f>
        <v>2</v>
      </c>
      <c r="H55" s="68"/>
      <c r="I55" s="69">
        <f ca="1">I18</f>
        <v>1</v>
      </c>
      <c r="J55" s="24"/>
      <c r="K55" s="71" t="s">
        <v>10</v>
      </c>
      <c r="L55" s="72"/>
      <c r="M55" s="73">
        <f ca="1">IF(AN55="B",B55-1,B55-G55)</f>
        <v>1</v>
      </c>
      <c r="N55" s="74"/>
      <c r="O55" s="75">
        <f ca="1">IF(AN55="B",D55+D57,D55-I55)</f>
        <v>0</v>
      </c>
      <c r="P55" s="76"/>
      <c r="Q55" s="77" t="str">
        <f ca="1">IF(AN55="B","－","")</f>
        <v/>
      </c>
      <c r="R55" s="78"/>
      <c r="S55" s="73" t="str">
        <f ca="1">IF(AN55="B",G55,"")</f>
        <v/>
      </c>
      <c r="T55" s="79"/>
      <c r="U55" s="75" t="str">
        <f ca="1">IF(AN55="B",I55,"")</f>
        <v/>
      </c>
      <c r="V55" s="78"/>
      <c r="W55" s="77" t="str">
        <f ca="1">IF(AN55="B","＝","")</f>
        <v/>
      </c>
      <c r="X55" s="78"/>
      <c r="Y55" s="73" t="str">
        <f ca="1">IF(AN55="B",M55-S55,"")</f>
        <v/>
      </c>
      <c r="Z55" s="78"/>
      <c r="AA55" s="75" t="str">
        <f ca="1">IF(AN55="B",O55-U55,"")</f>
        <v/>
      </c>
      <c r="AB55" s="80"/>
      <c r="AE55" s="6" t="s">
        <v>26</v>
      </c>
      <c r="AF55" s="6">
        <f ca="1">B55-G55</f>
        <v>1</v>
      </c>
      <c r="AG55" s="81" t="str">
        <f ca="1">IF(AF55=0,"B","A")</f>
        <v>A</v>
      </c>
      <c r="AI55" s="6">
        <f ca="1">D56</f>
        <v>4</v>
      </c>
      <c r="AJ55" s="6">
        <f ca="1">D55-I55</f>
        <v>0</v>
      </c>
      <c r="AK55" s="8"/>
      <c r="AL55" s="82" t="str">
        <f ca="1">IF(AJ55&gt;0,"A",IF(AJ55&lt;0,"B","C"))</f>
        <v>C</v>
      </c>
      <c r="AM55" s="6" t="str">
        <f ca="1">AG55&amp;AL55</f>
        <v>AC</v>
      </c>
      <c r="AN55" s="83" t="str">
        <f ca="1">IF(AM55="AA","A",IF(AM55="AB","B",IF(AM55="AC","C",IF(AM55="BA","D",IF(AM55="BB","E","F")))))</f>
        <v>C</v>
      </c>
      <c r="AX55" s="5"/>
      <c r="AY55" s="6"/>
      <c r="BA55" s="8"/>
      <c r="BB55" s="8"/>
      <c r="BC55" s="8"/>
      <c r="BD55" s="8"/>
      <c r="BF55" s="5">
        <f t="shared" ca="1" si="1"/>
        <v>4.1134308368326655E-2</v>
      </c>
      <c r="BG55" s="6">
        <f t="shared" ca="1" si="2"/>
        <v>78</v>
      </c>
      <c r="BI55" s="8">
        <v>55</v>
      </c>
      <c r="BJ55" s="6">
        <v>6</v>
      </c>
      <c r="BK55" s="6">
        <v>0</v>
      </c>
      <c r="BL55" s="6">
        <v>5</v>
      </c>
      <c r="BM55" s="8"/>
    </row>
    <row r="56" spans="1:65" ht="24.6" customHeight="1" x14ac:dyDescent="0.5">
      <c r="A56" s="84"/>
      <c r="B56" s="85"/>
      <c r="C56" s="7"/>
      <c r="D56" s="86">
        <f ca="1">D19</f>
        <v>4</v>
      </c>
      <c r="E56" s="87"/>
      <c r="F56" s="88"/>
      <c r="G56" s="85"/>
      <c r="H56" s="7"/>
      <c r="I56" s="86">
        <f ca="1">I19</f>
        <v>4</v>
      </c>
      <c r="J56" s="89"/>
      <c r="K56" s="90"/>
      <c r="L56" s="91"/>
      <c r="M56" s="92"/>
      <c r="N56" s="93"/>
      <c r="O56" s="94">
        <f ca="1">D57</f>
        <v>4</v>
      </c>
      <c r="P56" s="95"/>
      <c r="Q56" s="96"/>
      <c r="R56" s="97"/>
      <c r="S56" s="92"/>
      <c r="T56" s="98"/>
      <c r="U56" s="94" t="str">
        <f ca="1">IF(AN55="B",D57,"")</f>
        <v/>
      </c>
      <c r="V56" s="97"/>
      <c r="W56" s="96"/>
      <c r="X56" s="97"/>
      <c r="Y56" s="92"/>
      <c r="Z56" s="97"/>
      <c r="AA56" s="94" t="str">
        <f ca="1">IF(AN55="B",D57,"")</f>
        <v/>
      </c>
      <c r="AB56" s="99"/>
      <c r="AX56" s="5"/>
      <c r="AY56" s="6"/>
      <c r="BA56" s="8"/>
      <c r="BB56" s="8"/>
      <c r="BC56" s="8"/>
      <c r="BD56" s="8"/>
      <c r="BF56" s="5">
        <f t="shared" ca="1" si="1"/>
        <v>3.2498209635582254E-2</v>
      </c>
      <c r="BG56" s="6">
        <f t="shared" ca="1" si="2"/>
        <v>81</v>
      </c>
      <c r="BI56" s="8">
        <v>56</v>
      </c>
      <c r="BJ56" s="6">
        <v>6</v>
      </c>
      <c r="BK56" s="6">
        <v>1</v>
      </c>
      <c r="BL56" s="6">
        <v>0</v>
      </c>
      <c r="BM56" s="8"/>
    </row>
    <row r="57" spans="1:65" ht="24.6" customHeight="1" x14ac:dyDescent="0.4">
      <c r="A57" s="84"/>
      <c r="B57" s="85"/>
      <c r="C57" s="7"/>
      <c r="D57" s="100">
        <f ca="1">D19</f>
        <v>4</v>
      </c>
      <c r="E57" s="101"/>
      <c r="F57" s="88"/>
      <c r="G57" s="85"/>
      <c r="H57" s="7"/>
      <c r="I57" s="100">
        <f ca="1">I19</f>
        <v>4</v>
      </c>
      <c r="J57" s="101"/>
      <c r="K57" s="102" t="s">
        <v>10</v>
      </c>
      <c r="L57" s="103"/>
      <c r="M57" s="104">
        <f ca="1">B55*D57+D55</f>
        <v>13</v>
      </c>
      <c r="N57" s="104"/>
      <c r="O57" s="102" t="s">
        <v>9</v>
      </c>
      <c r="P57" s="105"/>
      <c r="Q57" s="104">
        <f ca="1">G55*I57+I55</f>
        <v>9</v>
      </c>
      <c r="R57" s="104"/>
      <c r="S57" s="102" t="s">
        <v>10</v>
      </c>
      <c r="T57" s="105"/>
      <c r="U57" s="106">
        <f ca="1">M57-Q57</f>
        <v>4</v>
      </c>
      <c r="V57" s="104"/>
      <c r="W57" s="107" t="s">
        <v>10</v>
      </c>
      <c r="X57" s="108"/>
      <c r="Y57" s="109">
        <f ca="1">QUOTIENT(U57,U58)</f>
        <v>1</v>
      </c>
      <c r="Z57" s="110"/>
      <c r="AA57" s="104">
        <f ca="1">MOD(U57,U58)</f>
        <v>0</v>
      </c>
      <c r="AB57" s="111"/>
      <c r="AX57" s="5"/>
      <c r="AY57" s="6"/>
      <c r="BA57" s="8"/>
      <c r="BB57" s="8"/>
      <c r="BC57" s="8"/>
      <c r="BD57" s="8"/>
      <c r="BF57" s="5">
        <f t="shared" ca="1" si="1"/>
        <v>0.23812518374255376</v>
      </c>
      <c r="BG57" s="6">
        <f t="shared" ca="1" si="2"/>
        <v>60</v>
      </c>
      <c r="BI57" s="8">
        <v>57</v>
      </c>
      <c r="BJ57" s="6">
        <v>6</v>
      </c>
      <c r="BK57" s="6">
        <v>1</v>
      </c>
      <c r="BL57" s="6">
        <v>1</v>
      </c>
      <c r="BM57" s="8"/>
    </row>
    <row r="58" spans="1:65" ht="24.6" customHeight="1" x14ac:dyDescent="0.25">
      <c r="A58" s="113"/>
      <c r="B58" s="43"/>
      <c r="C58" s="114"/>
      <c r="D58" s="115"/>
      <c r="E58" s="46"/>
      <c r="F58" s="116"/>
      <c r="G58" s="43"/>
      <c r="H58" s="114"/>
      <c r="I58" s="115"/>
      <c r="J58" s="46"/>
      <c r="K58" s="117"/>
      <c r="L58" s="118"/>
      <c r="M58" s="119">
        <f ca="1">D57</f>
        <v>4</v>
      </c>
      <c r="N58" s="120"/>
      <c r="O58" s="117"/>
      <c r="P58" s="121"/>
      <c r="Q58" s="119">
        <f ca="1">D57</f>
        <v>4</v>
      </c>
      <c r="R58" s="120"/>
      <c r="S58" s="117"/>
      <c r="T58" s="121"/>
      <c r="U58" s="120">
        <f ca="1">D57</f>
        <v>4</v>
      </c>
      <c r="V58" s="120"/>
      <c r="W58" s="122"/>
      <c r="X58" s="123"/>
      <c r="Y58" s="124"/>
      <c r="Z58" s="125"/>
      <c r="AA58" s="119">
        <f ca="1">D57</f>
        <v>4</v>
      </c>
      <c r="AB58" s="126"/>
      <c r="AX58" s="5"/>
      <c r="AY58" s="6"/>
      <c r="BA58" s="8"/>
      <c r="BB58" s="8"/>
      <c r="BC58" s="8"/>
      <c r="BD58" s="8"/>
      <c r="BF58" s="5">
        <f t="shared" ca="1" si="1"/>
        <v>0.43046424366118852</v>
      </c>
      <c r="BG58" s="6">
        <f t="shared" ca="1" si="2"/>
        <v>44</v>
      </c>
      <c r="BI58" s="8">
        <v>58</v>
      </c>
      <c r="BJ58" s="6">
        <v>6</v>
      </c>
      <c r="BK58" s="6">
        <v>1</v>
      </c>
      <c r="BL58" s="6">
        <v>2</v>
      </c>
      <c r="BM58" s="8"/>
    </row>
    <row r="59" spans="1:65" ht="24.6" customHeight="1" x14ac:dyDescent="0.5">
      <c r="A59" s="67" t="str">
        <f>A20</f>
        <v>(9)</v>
      </c>
      <c r="B59" s="21">
        <f ca="1">B20</f>
        <v>6</v>
      </c>
      <c r="C59" s="68"/>
      <c r="D59" s="69">
        <f ca="1">D20</f>
        <v>1</v>
      </c>
      <c r="E59" s="24"/>
      <c r="F59" s="70" t="s">
        <v>9</v>
      </c>
      <c r="G59" s="21">
        <f ca="1">G20</f>
        <v>4</v>
      </c>
      <c r="H59" s="68"/>
      <c r="I59" s="69">
        <f ca="1">I20</f>
        <v>1</v>
      </c>
      <c r="J59" s="24"/>
      <c r="K59" s="71" t="s">
        <v>10</v>
      </c>
      <c r="L59" s="72"/>
      <c r="M59" s="73">
        <f ca="1">IF(AN59="B",B59-1,B59-G59)</f>
        <v>2</v>
      </c>
      <c r="N59" s="74"/>
      <c r="O59" s="75">
        <f ca="1">IF(AN59="B",D59+D61,D59-I59)</f>
        <v>0</v>
      </c>
      <c r="P59" s="76"/>
      <c r="Q59" s="77" t="str">
        <f ca="1">IF(AN59="B","－","")</f>
        <v/>
      </c>
      <c r="R59" s="78"/>
      <c r="S59" s="73" t="str">
        <f ca="1">IF(AN59="B",G59,"")</f>
        <v/>
      </c>
      <c r="T59" s="79"/>
      <c r="U59" s="75" t="str">
        <f ca="1">IF(AN59="B",I59,"")</f>
        <v/>
      </c>
      <c r="V59" s="78"/>
      <c r="W59" s="77" t="str">
        <f ca="1">IF(AN59="B","＝","")</f>
        <v/>
      </c>
      <c r="X59" s="78"/>
      <c r="Y59" s="73" t="str">
        <f ca="1">IF(AN59="B",M59-S59,"")</f>
        <v/>
      </c>
      <c r="Z59" s="78"/>
      <c r="AA59" s="75" t="str">
        <f ca="1">IF(AN59="B",O59-U59,"")</f>
        <v/>
      </c>
      <c r="AB59" s="80"/>
      <c r="AE59" s="6" t="s">
        <v>28</v>
      </c>
      <c r="AF59" s="6">
        <f ca="1">B59-G59</f>
        <v>2</v>
      </c>
      <c r="AG59" s="81" t="str">
        <f ca="1">IF(AF59=0,"B","A")</f>
        <v>A</v>
      </c>
      <c r="AI59" s="6">
        <f ca="1">D60</f>
        <v>6</v>
      </c>
      <c r="AJ59" s="6">
        <f ca="1">D59-I59</f>
        <v>0</v>
      </c>
      <c r="AK59" s="8"/>
      <c r="AL59" s="82" t="str">
        <f ca="1">IF(AJ59&gt;0,"A",IF(AJ59&lt;0,"B","C"))</f>
        <v>C</v>
      </c>
      <c r="AM59" s="6" t="str">
        <f ca="1">AG59&amp;AL59</f>
        <v>AC</v>
      </c>
      <c r="AN59" s="83" t="str">
        <f ca="1">IF(AM59="AA","A",IF(AM59="AB","B",IF(AM59="AC","C",IF(AM59="BA","D",IF(AM59="BB","E","F")))))</f>
        <v>C</v>
      </c>
      <c r="AX59" s="5"/>
      <c r="AY59" s="6"/>
      <c r="BA59" s="8"/>
      <c r="BB59" s="8"/>
      <c r="BC59" s="8"/>
      <c r="BD59" s="8"/>
      <c r="BF59" s="5">
        <f t="shared" ca="1" si="1"/>
        <v>3.6128527576122726E-2</v>
      </c>
      <c r="BG59" s="6">
        <f t="shared" ca="1" si="2"/>
        <v>79</v>
      </c>
      <c r="BI59" s="8">
        <v>59</v>
      </c>
      <c r="BJ59" s="6">
        <v>6</v>
      </c>
      <c r="BK59" s="6">
        <v>1</v>
      </c>
      <c r="BL59" s="6">
        <v>3</v>
      </c>
      <c r="BM59" s="8"/>
    </row>
    <row r="60" spans="1:65" ht="24.6" customHeight="1" x14ac:dyDescent="0.5">
      <c r="A60" s="84"/>
      <c r="B60" s="85"/>
      <c r="C60" s="7"/>
      <c r="D60" s="86">
        <f ca="1">D21</f>
        <v>6</v>
      </c>
      <c r="E60" s="87"/>
      <c r="F60" s="88"/>
      <c r="G60" s="85"/>
      <c r="H60" s="7"/>
      <c r="I60" s="86">
        <f ca="1">I21</f>
        <v>6</v>
      </c>
      <c r="J60" s="89"/>
      <c r="K60" s="90"/>
      <c r="L60" s="91"/>
      <c r="M60" s="92"/>
      <c r="N60" s="93"/>
      <c r="O60" s="94">
        <f ca="1">D61</f>
        <v>6</v>
      </c>
      <c r="P60" s="95"/>
      <c r="Q60" s="96"/>
      <c r="R60" s="97"/>
      <c r="S60" s="92"/>
      <c r="T60" s="98"/>
      <c r="U60" s="94" t="str">
        <f ca="1">IF(AN59="B",D61,"")</f>
        <v/>
      </c>
      <c r="V60" s="97"/>
      <c r="W60" s="96"/>
      <c r="X60" s="97"/>
      <c r="Y60" s="92"/>
      <c r="Z60" s="97"/>
      <c r="AA60" s="94" t="str">
        <f ca="1">IF(AN59="B",D61,"")</f>
        <v/>
      </c>
      <c r="AB60" s="99"/>
      <c r="AX60" s="5"/>
      <c r="AY60" s="6"/>
      <c r="BA60" s="8"/>
      <c r="BB60" s="8"/>
      <c r="BC60" s="8"/>
      <c r="BD60" s="8"/>
      <c r="BF60" s="5">
        <f t="shared" ca="1" si="1"/>
        <v>0.49159537999808334</v>
      </c>
      <c r="BG60" s="6">
        <f t="shared" ca="1" si="2"/>
        <v>35</v>
      </c>
      <c r="BI60" s="8">
        <v>60</v>
      </c>
      <c r="BJ60" s="6">
        <v>6</v>
      </c>
      <c r="BK60" s="6">
        <v>1</v>
      </c>
      <c r="BL60" s="6">
        <v>4</v>
      </c>
      <c r="BM60" s="8"/>
    </row>
    <row r="61" spans="1:65" ht="24.6" customHeight="1" x14ac:dyDescent="0.4">
      <c r="A61" s="84"/>
      <c r="B61" s="85"/>
      <c r="C61" s="7"/>
      <c r="D61" s="100">
        <f ca="1">D21</f>
        <v>6</v>
      </c>
      <c r="E61" s="101"/>
      <c r="F61" s="88"/>
      <c r="G61" s="85"/>
      <c r="H61" s="7"/>
      <c r="I61" s="100">
        <f ca="1">I21</f>
        <v>6</v>
      </c>
      <c r="J61" s="101"/>
      <c r="K61" s="102" t="s">
        <v>10</v>
      </c>
      <c r="L61" s="103"/>
      <c r="M61" s="104">
        <f ca="1">B59*D61+D59</f>
        <v>37</v>
      </c>
      <c r="N61" s="104"/>
      <c r="O61" s="102" t="s">
        <v>9</v>
      </c>
      <c r="P61" s="105"/>
      <c r="Q61" s="104">
        <f ca="1">G59*I61+I59</f>
        <v>25</v>
      </c>
      <c r="R61" s="104"/>
      <c r="S61" s="102" t="s">
        <v>10</v>
      </c>
      <c r="T61" s="105"/>
      <c r="U61" s="106">
        <f ca="1">M61-Q61</f>
        <v>12</v>
      </c>
      <c r="V61" s="104"/>
      <c r="W61" s="107" t="s">
        <v>10</v>
      </c>
      <c r="X61" s="108"/>
      <c r="Y61" s="109">
        <f ca="1">QUOTIENT(U61,U62)</f>
        <v>2</v>
      </c>
      <c r="Z61" s="110"/>
      <c r="AA61" s="104">
        <f ca="1">MOD(U61,U62)</f>
        <v>0</v>
      </c>
      <c r="AB61" s="111"/>
      <c r="AX61" s="5"/>
      <c r="AY61" s="6"/>
      <c r="BA61" s="8"/>
      <c r="BB61" s="8"/>
      <c r="BC61" s="8"/>
      <c r="BD61" s="8"/>
      <c r="BF61" s="5">
        <f t="shared" ca="1" si="1"/>
        <v>9.2847131824946971E-2</v>
      </c>
      <c r="BG61" s="6">
        <f t="shared" ca="1" si="2"/>
        <v>72</v>
      </c>
      <c r="BI61" s="8">
        <v>61</v>
      </c>
      <c r="BJ61" s="6">
        <v>6</v>
      </c>
      <c r="BK61" s="6">
        <v>1</v>
      </c>
      <c r="BL61" s="6">
        <v>5</v>
      </c>
      <c r="BM61" s="8"/>
    </row>
    <row r="62" spans="1:65" ht="24.6" customHeight="1" x14ac:dyDescent="0.25">
      <c r="A62" s="113"/>
      <c r="B62" s="43"/>
      <c r="C62" s="114"/>
      <c r="D62" s="115"/>
      <c r="E62" s="46"/>
      <c r="F62" s="116"/>
      <c r="G62" s="43"/>
      <c r="H62" s="114"/>
      <c r="I62" s="115"/>
      <c r="J62" s="46"/>
      <c r="K62" s="117"/>
      <c r="L62" s="118"/>
      <c r="M62" s="119">
        <f ca="1">D61</f>
        <v>6</v>
      </c>
      <c r="N62" s="120"/>
      <c r="O62" s="117"/>
      <c r="P62" s="121"/>
      <c r="Q62" s="119">
        <f ca="1">D61</f>
        <v>6</v>
      </c>
      <c r="R62" s="120"/>
      <c r="S62" s="117"/>
      <c r="T62" s="121"/>
      <c r="U62" s="120">
        <f ca="1">D61</f>
        <v>6</v>
      </c>
      <c r="V62" s="120"/>
      <c r="W62" s="122"/>
      <c r="X62" s="123"/>
      <c r="Y62" s="124"/>
      <c r="Z62" s="125"/>
      <c r="AA62" s="119">
        <f ca="1">D61</f>
        <v>6</v>
      </c>
      <c r="AB62" s="126"/>
      <c r="AX62" s="5"/>
      <c r="AY62" s="6"/>
      <c r="BA62" s="8"/>
      <c r="BB62" s="8"/>
      <c r="BC62" s="8"/>
      <c r="BD62" s="8"/>
      <c r="BF62" s="5">
        <f t="shared" ca="1" si="1"/>
        <v>4.3239050997257333E-2</v>
      </c>
      <c r="BG62" s="6">
        <f t="shared" ca="1" si="2"/>
        <v>77</v>
      </c>
      <c r="BI62" s="8">
        <v>62</v>
      </c>
      <c r="BJ62" s="6">
        <v>6</v>
      </c>
      <c r="BK62" s="6">
        <v>2</v>
      </c>
      <c r="BL62" s="6">
        <v>0</v>
      </c>
      <c r="BM62" s="8"/>
    </row>
    <row r="63" spans="1:65" ht="24.6" customHeight="1" x14ac:dyDescent="0.5">
      <c r="A63" s="67" t="str">
        <f>A22</f>
        <v>(10)</v>
      </c>
      <c r="B63" s="21">
        <f ca="1">B22</f>
        <v>4</v>
      </c>
      <c r="C63" s="68"/>
      <c r="D63" s="69">
        <f ca="1">D22</f>
        <v>4</v>
      </c>
      <c r="E63" s="24"/>
      <c r="F63" s="70" t="s">
        <v>9</v>
      </c>
      <c r="G63" s="21">
        <f ca="1">G22</f>
        <v>4</v>
      </c>
      <c r="H63" s="68"/>
      <c r="I63" s="69">
        <f ca="1">I22</f>
        <v>2</v>
      </c>
      <c r="J63" s="24"/>
      <c r="K63" s="71" t="s">
        <v>10</v>
      </c>
      <c r="L63" s="72"/>
      <c r="M63" s="73">
        <f ca="1">IF(AN63="B",B63-1,B63-G63)</f>
        <v>0</v>
      </c>
      <c r="N63" s="74"/>
      <c r="O63" s="75">
        <f ca="1">IF(AN63="B",D63+D65,D63-I63)</f>
        <v>2</v>
      </c>
      <c r="P63" s="76"/>
      <c r="Q63" s="77" t="str">
        <f ca="1">IF(AN63="B","－","")</f>
        <v/>
      </c>
      <c r="R63" s="78"/>
      <c r="S63" s="73" t="str">
        <f ca="1">IF(AN63="B",G63,"")</f>
        <v/>
      </c>
      <c r="T63" s="79"/>
      <c r="U63" s="75" t="str">
        <f ca="1">IF(AN63="B",I63,"")</f>
        <v/>
      </c>
      <c r="V63" s="78"/>
      <c r="W63" s="77" t="str">
        <f ca="1">IF(AN63="B","＝","")</f>
        <v/>
      </c>
      <c r="X63" s="78"/>
      <c r="Y63" s="73" t="str">
        <f ca="1">IF(AN63="B",M63-S63,"")</f>
        <v/>
      </c>
      <c r="Z63" s="78"/>
      <c r="AA63" s="75" t="str">
        <f ca="1">IF(AN63="B",O63-U63,"")</f>
        <v/>
      </c>
      <c r="AB63" s="80"/>
      <c r="AE63" s="6" t="s">
        <v>30</v>
      </c>
      <c r="AF63" s="6">
        <f ca="1">B63-G63</f>
        <v>0</v>
      </c>
      <c r="AG63" s="81" t="str">
        <f ca="1">IF(AF63=0,"B","A")</f>
        <v>B</v>
      </c>
      <c r="AI63" s="6">
        <f ca="1">D64</f>
        <v>5</v>
      </c>
      <c r="AJ63" s="6">
        <f ca="1">D63-I63</f>
        <v>2</v>
      </c>
      <c r="AK63" s="8"/>
      <c r="AL63" s="82" t="str">
        <f ca="1">IF(AJ63&gt;0,"A",IF(AJ63&lt;0,"B","C"))</f>
        <v>A</v>
      </c>
      <c r="AM63" s="6" t="str">
        <f ca="1">AG63&amp;AL63</f>
        <v>BA</v>
      </c>
      <c r="AN63" s="83" t="str">
        <f ca="1">IF(AM63="AA","A",IF(AM63="AB","B",IF(AM63="AC","C",IF(AM63="BA","D",IF(AM63="BB","E","F")))))</f>
        <v>D</v>
      </c>
      <c r="AX63" s="5"/>
      <c r="AY63" s="6"/>
      <c r="BA63" s="8"/>
      <c r="BB63" s="8"/>
      <c r="BC63" s="8"/>
      <c r="BD63" s="8"/>
      <c r="BF63" s="5">
        <f t="shared" ca="1" si="1"/>
        <v>0.93707056262831046</v>
      </c>
      <c r="BG63" s="6">
        <f t="shared" ca="1" si="2"/>
        <v>4</v>
      </c>
      <c r="BI63" s="8">
        <v>63</v>
      </c>
      <c r="BJ63" s="6">
        <v>6</v>
      </c>
      <c r="BK63" s="6">
        <v>2</v>
      </c>
      <c r="BL63" s="6">
        <v>1</v>
      </c>
      <c r="BM63" s="8"/>
    </row>
    <row r="64" spans="1:65" ht="24.6" customHeight="1" x14ac:dyDescent="0.5">
      <c r="A64" s="84"/>
      <c r="B64" s="85"/>
      <c r="C64" s="7"/>
      <c r="D64" s="86">
        <f ca="1">D23</f>
        <v>5</v>
      </c>
      <c r="E64" s="87"/>
      <c r="F64" s="88"/>
      <c r="G64" s="85"/>
      <c r="H64" s="7"/>
      <c r="I64" s="86">
        <f ca="1">I23</f>
        <v>5</v>
      </c>
      <c r="J64" s="89"/>
      <c r="K64" s="90"/>
      <c r="L64" s="91"/>
      <c r="M64" s="92"/>
      <c r="N64" s="93"/>
      <c r="O64" s="94">
        <f ca="1">D65</f>
        <v>5</v>
      </c>
      <c r="P64" s="95"/>
      <c r="Q64" s="96"/>
      <c r="R64" s="97"/>
      <c r="S64" s="92"/>
      <c r="T64" s="98"/>
      <c r="U64" s="94" t="str">
        <f ca="1">IF(AN63="B",D65,"")</f>
        <v/>
      </c>
      <c r="V64" s="97"/>
      <c r="W64" s="96"/>
      <c r="X64" s="97"/>
      <c r="Y64" s="92"/>
      <c r="Z64" s="97"/>
      <c r="AA64" s="94" t="str">
        <f ca="1">IF(AN63="B",D65,"")</f>
        <v/>
      </c>
      <c r="AB64" s="99"/>
      <c r="AX64" s="5"/>
      <c r="AY64" s="6"/>
      <c r="BA64" s="8"/>
      <c r="BB64" s="8"/>
      <c r="BC64" s="8"/>
      <c r="BD64" s="8"/>
      <c r="BF64" s="5">
        <f t="shared" ca="1" si="1"/>
        <v>0.2281969898067393</v>
      </c>
      <c r="BG64" s="6">
        <f t="shared" ca="1" si="2"/>
        <v>61</v>
      </c>
      <c r="BI64" s="8">
        <v>64</v>
      </c>
      <c r="BJ64" s="6">
        <v>6</v>
      </c>
      <c r="BK64" s="6">
        <v>2</v>
      </c>
      <c r="BL64" s="6">
        <v>2</v>
      </c>
      <c r="BM64" s="8"/>
    </row>
    <row r="65" spans="1:65" ht="24.6" customHeight="1" x14ac:dyDescent="0.4">
      <c r="A65" s="84"/>
      <c r="B65" s="85"/>
      <c r="C65" s="7"/>
      <c r="D65" s="100">
        <f ca="1">D23</f>
        <v>5</v>
      </c>
      <c r="E65" s="101"/>
      <c r="F65" s="88"/>
      <c r="G65" s="85"/>
      <c r="H65" s="7"/>
      <c r="I65" s="100">
        <f ca="1">I23</f>
        <v>5</v>
      </c>
      <c r="J65" s="101"/>
      <c r="K65" s="102" t="s">
        <v>10</v>
      </c>
      <c r="L65" s="103"/>
      <c r="M65" s="104">
        <f ca="1">B63*D65+D63</f>
        <v>24</v>
      </c>
      <c r="N65" s="104"/>
      <c r="O65" s="102" t="s">
        <v>9</v>
      </c>
      <c r="P65" s="105"/>
      <c r="Q65" s="104">
        <f ca="1">G63*I65+I63</f>
        <v>22</v>
      </c>
      <c r="R65" s="104"/>
      <c r="S65" s="102" t="s">
        <v>10</v>
      </c>
      <c r="T65" s="105"/>
      <c r="U65" s="106">
        <f ca="1">M65-Q65</f>
        <v>2</v>
      </c>
      <c r="V65" s="104"/>
      <c r="W65" s="107" t="s">
        <v>10</v>
      </c>
      <c r="X65" s="108"/>
      <c r="Y65" s="109">
        <f ca="1">QUOTIENT(U65,U66)</f>
        <v>0</v>
      </c>
      <c r="Z65" s="110"/>
      <c r="AA65" s="104">
        <f ca="1">MOD(U65,U66)</f>
        <v>2</v>
      </c>
      <c r="AB65" s="111"/>
      <c r="AX65" s="5"/>
      <c r="AY65" s="6"/>
      <c r="BA65" s="8"/>
      <c r="BB65" s="8"/>
      <c r="BC65" s="8"/>
      <c r="BD65" s="8"/>
      <c r="BF65" s="5">
        <f t="shared" ref="BF65:BF85" ca="1" si="37">RAND()</f>
        <v>0.56215489487522952</v>
      </c>
      <c r="BG65" s="6">
        <f t="shared" ref="BG65:BG85" ca="1" si="38">RANK(BF65,$BF$1:$BF$174,)</f>
        <v>31</v>
      </c>
      <c r="BI65" s="8">
        <v>65</v>
      </c>
      <c r="BJ65" s="6">
        <v>6</v>
      </c>
      <c r="BK65" s="6">
        <v>2</v>
      </c>
      <c r="BL65" s="6">
        <v>3</v>
      </c>
      <c r="BM65" s="8"/>
    </row>
    <row r="66" spans="1:65" ht="24.6" customHeight="1" x14ac:dyDescent="0.25">
      <c r="A66" s="113"/>
      <c r="B66" s="43"/>
      <c r="C66" s="114"/>
      <c r="D66" s="115"/>
      <c r="E66" s="46"/>
      <c r="F66" s="116"/>
      <c r="G66" s="43"/>
      <c r="H66" s="114"/>
      <c r="I66" s="115"/>
      <c r="J66" s="46"/>
      <c r="K66" s="117"/>
      <c r="L66" s="118"/>
      <c r="M66" s="119">
        <f ca="1">D65</f>
        <v>5</v>
      </c>
      <c r="N66" s="120"/>
      <c r="O66" s="117"/>
      <c r="P66" s="121"/>
      <c r="Q66" s="119">
        <f ca="1">D65</f>
        <v>5</v>
      </c>
      <c r="R66" s="120"/>
      <c r="S66" s="117"/>
      <c r="T66" s="121"/>
      <c r="U66" s="120">
        <f ca="1">D65</f>
        <v>5</v>
      </c>
      <c r="V66" s="120"/>
      <c r="W66" s="122"/>
      <c r="X66" s="123"/>
      <c r="Y66" s="124"/>
      <c r="Z66" s="125"/>
      <c r="AA66" s="119">
        <f ca="1">D65</f>
        <v>5</v>
      </c>
      <c r="AB66" s="126"/>
      <c r="AX66" s="5"/>
      <c r="AY66" s="6"/>
      <c r="BA66" s="8"/>
      <c r="BB66" s="8"/>
      <c r="BC66" s="8"/>
      <c r="BD66" s="8"/>
      <c r="BF66" s="5">
        <f t="shared" ca="1" si="37"/>
        <v>0.36783375631515547</v>
      </c>
      <c r="BG66" s="6">
        <f t="shared" ca="1" si="38"/>
        <v>50</v>
      </c>
      <c r="BI66" s="8">
        <v>66</v>
      </c>
      <c r="BJ66" s="6">
        <v>6</v>
      </c>
      <c r="BK66" s="6">
        <v>2</v>
      </c>
      <c r="BL66" s="6">
        <v>4</v>
      </c>
      <c r="BM66" s="8"/>
    </row>
    <row r="67" spans="1:65" x14ac:dyDescent="0.25">
      <c r="AX67" s="5"/>
      <c r="AY67" s="6"/>
      <c r="BA67" s="8"/>
      <c r="BB67" s="8"/>
      <c r="BC67" s="8"/>
      <c r="BD67" s="8"/>
      <c r="BF67" s="5">
        <f t="shared" ca="1" si="37"/>
        <v>0.62317313079096537</v>
      </c>
      <c r="BG67" s="6">
        <f t="shared" ca="1" si="38"/>
        <v>26</v>
      </c>
      <c r="BI67" s="8">
        <v>67</v>
      </c>
      <c r="BJ67" s="6">
        <v>6</v>
      </c>
      <c r="BK67" s="6">
        <v>2</v>
      </c>
      <c r="BL67" s="6">
        <v>5</v>
      </c>
      <c r="BM67" s="8"/>
    </row>
    <row r="68" spans="1:65" x14ac:dyDescent="0.25">
      <c r="AX68" s="5"/>
      <c r="AY68" s="6"/>
      <c r="BA68" s="8"/>
      <c r="BB68" s="8"/>
      <c r="BC68" s="8"/>
      <c r="BD68" s="8"/>
      <c r="BF68" s="5">
        <f t="shared" ca="1" si="37"/>
        <v>0.55734244404263977</v>
      </c>
      <c r="BG68" s="6">
        <f t="shared" ca="1" si="38"/>
        <v>32</v>
      </c>
      <c r="BI68" s="8">
        <v>68</v>
      </c>
      <c r="BJ68" s="6">
        <v>6</v>
      </c>
      <c r="BK68" s="6">
        <v>3</v>
      </c>
      <c r="BL68" s="6">
        <v>0</v>
      </c>
      <c r="BM68" s="8"/>
    </row>
    <row r="69" spans="1:65" x14ac:dyDescent="0.25">
      <c r="AX69" s="5"/>
      <c r="AY69" s="6"/>
      <c r="BA69" s="8"/>
      <c r="BB69" s="8"/>
      <c r="BC69" s="8"/>
      <c r="BD69" s="8"/>
      <c r="BF69" s="5">
        <f t="shared" ca="1" si="37"/>
        <v>0.61059258193361743</v>
      </c>
      <c r="BG69" s="6">
        <f t="shared" ca="1" si="38"/>
        <v>27</v>
      </c>
      <c r="BI69" s="8">
        <v>69</v>
      </c>
      <c r="BJ69" s="6">
        <v>6</v>
      </c>
      <c r="BK69" s="6">
        <v>3</v>
      </c>
      <c r="BL69" s="6">
        <v>1</v>
      </c>
      <c r="BM69" s="8"/>
    </row>
    <row r="70" spans="1:65" x14ac:dyDescent="0.25">
      <c r="AX70" s="5"/>
      <c r="AY70" s="6"/>
      <c r="BA70" s="8"/>
      <c r="BB70" s="8"/>
      <c r="BC70" s="8"/>
      <c r="BD70" s="8"/>
      <c r="BF70" s="5">
        <f t="shared" ca="1" si="37"/>
        <v>0.6786782464338279</v>
      </c>
      <c r="BG70" s="6">
        <f t="shared" ca="1" si="38"/>
        <v>23</v>
      </c>
      <c r="BI70" s="8">
        <v>70</v>
      </c>
      <c r="BJ70" s="6">
        <v>6</v>
      </c>
      <c r="BK70" s="6">
        <v>3</v>
      </c>
      <c r="BL70" s="6">
        <v>2</v>
      </c>
      <c r="BM70" s="8"/>
    </row>
    <row r="71" spans="1:65" x14ac:dyDescent="0.25">
      <c r="AX71" s="5"/>
      <c r="AY71" s="6"/>
      <c r="BA71" s="8"/>
      <c r="BB71" s="8"/>
      <c r="BC71" s="8"/>
      <c r="BD71" s="8"/>
      <c r="BF71" s="5">
        <f t="shared" ca="1" si="37"/>
        <v>3.3722815192420597E-2</v>
      </c>
      <c r="BG71" s="6">
        <f t="shared" ca="1" si="38"/>
        <v>80</v>
      </c>
      <c r="BI71" s="8">
        <v>71</v>
      </c>
      <c r="BJ71" s="6">
        <v>6</v>
      </c>
      <c r="BK71" s="6">
        <v>3</v>
      </c>
      <c r="BL71" s="6">
        <v>3</v>
      </c>
      <c r="BM71" s="8"/>
    </row>
    <row r="72" spans="1:65" x14ac:dyDescent="0.25">
      <c r="AX72" s="5"/>
      <c r="AY72" s="6"/>
      <c r="BA72" s="8"/>
      <c r="BB72" s="8"/>
      <c r="BC72" s="8"/>
      <c r="BD72" s="8"/>
      <c r="BF72" s="5">
        <f t="shared" ca="1" si="37"/>
        <v>2.6776858842790685E-2</v>
      </c>
      <c r="BG72" s="6">
        <f t="shared" ca="1" si="38"/>
        <v>83</v>
      </c>
      <c r="BI72" s="8">
        <v>72</v>
      </c>
      <c r="BJ72" s="6">
        <v>6</v>
      </c>
      <c r="BK72" s="6">
        <v>3</v>
      </c>
      <c r="BL72" s="6">
        <v>4</v>
      </c>
      <c r="BM72" s="8"/>
    </row>
    <row r="73" spans="1:65" x14ac:dyDescent="0.25">
      <c r="AX73" s="5"/>
      <c r="AY73" s="6"/>
      <c r="BA73" s="8"/>
      <c r="BB73" s="8"/>
      <c r="BC73" s="8"/>
      <c r="BD73" s="8"/>
      <c r="BF73" s="5">
        <f t="shared" ca="1" si="37"/>
        <v>0.17659466949368652</v>
      </c>
      <c r="BG73" s="6">
        <f t="shared" ca="1" si="38"/>
        <v>67</v>
      </c>
      <c r="BI73" s="8">
        <v>73</v>
      </c>
      <c r="BJ73" s="6">
        <v>6</v>
      </c>
      <c r="BK73" s="6">
        <v>3</v>
      </c>
      <c r="BL73" s="6">
        <v>5</v>
      </c>
      <c r="BM73" s="8"/>
    </row>
    <row r="74" spans="1:65" x14ac:dyDescent="0.25">
      <c r="AX74" s="5"/>
      <c r="AY74" s="6"/>
      <c r="BA74" s="8"/>
      <c r="BB74" s="8"/>
      <c r="BC74" s="8"/>
      <c r="BD74" s="8"/>
      <c r="BF74" s="5">
        <f t="shared" ca="1" si="37"/>
        <v>0.17849261472245748</v>
      </c>
      <c r="BG74" s="6">
        <f t="shared" ca="1" si="38"/>
        <v>65</v>
      </c>
      <c r="BI74" s="8">
        <v>74</v>
      </c>
      <c r="BJ74" s="6">
        <v>6</v>
      </c>
      <c r="BK74" s="6">
        <v>4</v>
      </c>
      <c r="BL74" s="6">
        <v>0</v>
      </c>
      <c r="BM74" s="8"/>
    </row>
    <row r="75" spans="1:65" x14ac:dyDescent="0.25">
      <c r="AX75" s="5"/>
      <c r="AY75" s="6"/>
      <c r="BA75" s="8"/>
      <c r="BB75" s="8"/>
      <c r="BC75" s="8"/>
      <c r="BD75" s="8"/>
      <c r="BF75" s="5">
        <f t="shared" ca="1" si="37"/>
        <v>4.3756156042817129E-2</v>
      </c>
      <c r="BG75" s="6">
        <f t="shared" ca="1" si="38"/>
        <v>76</v>
      </c>
      <c r="BI75" s="8">
        <v>75</v>
      </c>
      <c r="BJ75" s="6">
        <v>6</v>
      </c>
      <c r="BK75" s="6">
        <v>4</v>
      </c>
      <c r="BL75" s="6">
        <v>1</v>
      </c>
      <c r="BM75" s="8"/>
    </row>
    <row r="76" spans="1:65" x14ac:dyDescent="0.25">
      <c r="AX76" s="5"/>
      <c r="AY76" s="6"/>
      <c r="BA76" s="8"/>
      <c r="BB76" s="8"/>
      <c r="BC76" s="8"/>
      <c r="BD76" s="8"/>
      <c r="BF76" s="5">
        <f t="shared" ca="1" si="37"/>
        <v>0.81989230646556033</v>
      </c>
      <c r="BG76" s="6">
        <f t="shared" ca="1" si="38"/>
        <v>11</v>
      </c>
      <c r="BI76" s="8">
        <v>76</v>
      </c>
      <c r="BJ76" s="6">
        <v>6</v>
      </c>
      <c r="BK76" s="6">
        <v>4</v>
      </c>
      <c r="BL76" s="6">
        <v>2</v>
      </c>
      <c r="BM76" s="8"/>
    </row>
    <row r="77" spans="1:65" x14ac:dyDescent="0.25">
      <c r="AX77" s="5"/>
      <c r="AY77" s="6"/>
      <c r="BA77" s="8"/>
      <c r="BB77" s="8"/>
      <c r="BC77" s="8"/>
      <c r="BD77" s="8"/>
      <c r="BF77" s="5">
        <f t="shared" ca="1" si="37"/>
        <v>0.18822256234068369</v>
      </c>
      <c r="BG77" s="6">
        <f t="shared" ca="1" si="38"/>
        <v>63</v>
      </c>
      <c r="BI77" s="8">
        <v>77</v>
      </c>
      <c r="BJ77" s="6">
        <v>6</v>
      </c>
      <c r="BK77" s="6">
        <v>4</v>
      </c>
      <c r="BL77" s="6">
        <v>3</v>
      </c>
      <c r="BM77" s="8"/>
    </row>
    <row r="78" spans="1:65" x14ac:dyDescent="0.25">
      <c r="AX78" s="5"/>
      <c r="AY78" s="6"/>
      <c r="BA78" s="8"/>
      <c r="BB78" s="8"/>
      <c r="BC78" s="8"/>
      <c r="BD78" s="8"/>
      <c r="BF78" s="5">
        <f t="shared" ca="1" si="37"/>
        <v>0.45543880494147704</v>
      </c>
      <c r="BG78" s="6">
        <f t="shared" ca="1" si="38"/>
        <v>40</v>
      </c>
      <c r="BI78" s="8">
        <v>78</v>
      </c>
      <c r="BJ78" s="6">
        <v>6</v>
      </c>
      <c r="BK78" s="6">
        <v>4</v>
      </c>
      <c r="BL78" s="6">
        <v>4</v>
      </c>
      <c r="BM78" s="8"/>
    </row>
    <row r="79" spans="1:65" x14ac:dyDescent="0.25">
      <c r="AX79" s="5"/>
      <c r="AY79" s="6"/>
      <c r="BA79" s="8"/>
      <c r="BB79" s="8"/>
      <c r="BC79" s="8"/>
      <c r="BD79" s="8"/>
      <c r="BF79" s="5">
        <f t="shared" ca="1" si="37"/>
        <v>0.76911990502898653</v>
      </c>
      <c r="BG79" s="6">
        <f t="shared" ca="1" si="38"/>
        <v>15</v>
      </c>
      <c r="BI79" s="8">
        <v>79</v>
      </c>
      <c r="BJ79" s="6">
        <v>6</v>
      </c>
      <c r="BK79" s="6">
        <v>4</v>
      </c>
      <c r="BL79" s="6">
        <v>5</v>
      </c>
      <c r="BM79" s="8"/>
    </row>
    <row r="80" spans="1:65" x14ac:dyDescent="0.25">
      <c r="AX80" s="5"/>
      <c r="AY80" s="6"/>
      <c r="BA80" s="8"/>
      <c r="BB80" s="8"/>
      <c r="BC80" s="8"/>
      <c r="BD80" s="8"/>
      <c r="BF80" s="5">
        <f t="shared" ca="1" si="37"/>
        <v>0.85433046894409659</v>
      </c>
      <c r="BG80" s="6">
        <f t="shared" ca="1" si="38"/>
        <v>9</v>
      </c>
      <c r="BI80" s="8">
        <v>80</v>
      </c>
      <c r="BJ80" s="6">
        <v>6</v>
      </c>
      <c r="BK80" s="8">
        <v>5</v>
      </c>
      <c r="BL80" s="6">
        <v>0</v>
      </c>
      <c r="BM80" s="8"/>
    </row>
    <row r="81" spans="50:65" x14ac:dyDescent="0.25">
      <c r="AX81" s="5"/>
      <c r="AY81" s="6"/>
      <c r="BA81" s="8"/>
      <c r="BB81" s="8"/>
      <c r="BC81" s="8"/>
      <c r="BD81" s="8"/>
      <c r="BF81" s="5">
        <f t="shared" ca="1" si="37"/>
        <v>0.95970204498953071</v>
      </c>
      <c r="BG81" s="6">
        <f t="shared" ca="1" si="38"/>
        <v>3</v>
      </c>
      <c r="BI81" s="8">
        <v>81</v>
      </c>
      <c r="BJ81" s="6">
        <v>6</v>
      </c>
      <c r="BK81" s="8">
        <v>5</v>
      </c>
      <c r="BL81" s="6">
        <v>1</v>
      </c>
      <c r="BM81" s="8"/>
    </row>
    <row r="82" spans="50:65" x14ac:dyDescent="0.25">
      <c r="AX82" s="5"/>
      <c r="AY82" s="6"/>
      <c r="BA82" s="8"/>
      <c r="BB82" s="8"/>
      <c r="BC82" s="8"/>
      <c r="BD82" s="8"/>
      <c r="BF82" s="5">
        <f t="shared" ca="1" si="37"/>
        <v>0.44421626599599628</v>
      </c>
      <c r="BG82" s="6">
        <f t="shared" ca="1" si="38"/>
        <v>43</v>
      </c>
      <c r="BI82" s="8">
        <v>82</v>
      </c>
      <c r="BJ82" s="6">
        <v>6</v>
      </c>
      <c r="BK82" s="8">
        <v>5</v>
      </c>
      <c r="BL82" s="6">
        <v>2</v>
      </c>
      <c r="BM82" s="8"/>
    </row>
    <row r="83" spans="50:65" x14ac:dyDescent="0.25">
      <c r="AX83" s="5"/>
      <c r="AY83" s="6"/>
      <c r="BA83" s="8"/>
      <c r="BB83" s="8"/>
      <c r="BC83" s="8"/>
      <c r="BD83" s="8"/>
      <c r="BF83" s="5">
        <f t="shared" ca="1" si="37"/>
        <v>0.42006455426263511</v>
      </c>
      <c r="BG83" s="6">
        <f t="shared" ca="1" si="38"/>
        <v>45</v>
      </c>
      <c r="BI83" s="8">
        <v>83</v>
      </c>
      <c r="BJ83" s="6">
        <v>6</v>
      </c>
      <c r="BK83" s="8">
        <v>5</v>
      </c>
      <c r="BL83" s="6">
        <v>3</v>
      </c>
      <c r="BM83" s="8"/>
    </row>
    <row r="84" spans="50:65" x14ac:dyDescent="0.25">
      <c r="AX84" s="5"/>
      <c r="AY84" s="6"/>
      <c r="BA84" s="8"/>
      <c r="BB84" s="8"/>
      <c r="BC84" s="8"/>
      <c r="BD84" s="8"/>
      <c r="BF84" s="5">
        <f t="shared" ca="1" si="37"/>
        <v>0.44645906913276201</v>
      </c>
      <c r="BG84" s="6">
        <f t="shared" ca="1" si="38"/>
        <v>42</v>
      </c>
      <c r="BI84" s="8">
        <v>84</v>
      </c>
      <c r="BJ84" s="6">
        <v>6</v>
      </c>
      <c r="BK84" s="8">
        <v>5</v>
      </c>
      <c r="BL84" s="6">
        <v>4</v>
      </c>
      <c r="BM84" s="8"/>
    </row>
    <row r="85" spans="50:65" x14ac:dyDescent="0.25">
      <c r="AX85" s="5"/>
      <c r="AY85" s="6"/>
      <c r="BA85" s="8"/>
      <c r="BB85" s="8"/>
      <c r="BC85" s="8"/>
      <c r="BD85" s="8"/>
      <c r="BF85" s="5">
        <f t="shared" ca="1" si="37"/>
        <v>0.73888631467312038</v>
      </c>
      <c r="BG85" s="6">
        <f t="shared" ca="1" si="38"/>
        <v>22</v>
      </c>
      <c r="BI85" s="8">
        <v>85</v>
      </c>
      <c r="BJ85" s="6">
        <v>6</v>
      </c>
      <c r="BK85" s="8">
        <v>5</v>
      </c>
      <c r="BL85" s="6">
        <v>5</v>
      </c>
      <c r="BM85" s="8"/>
    </row>
    <row r="86" spans="50:65" x14ac:dyDescent="0.25">
      <c r="AX86" s="5"/>
      <c r="AY86" s="6"/>
      <c r="BA86" s="8"/>
      <c r="BB86" s="8"/>
      <c r="BC86" s="8"/>
      <c r="BD86" s="8"/>
      <c r="BF86" s="5"/>
      <c r="BG86" s="6"/>
      <c r="BI86" s="8"/>
      <c r="BJ86" s="6"/>
      <c r="BK86" s="8"/>
      <c r="BL86" s="6"/>
      <c r="BM86" s="8"/>
    </row>
    <row r="87" spans="50:65" x14ac:dyDescent="0.25">
      <c r="AX87" s="5"/>
      <c r="AY87" s="6"/>
      <c r="BA87" s="8"/>
      <c r="BB87" s="8"/>
      <c r="BC87" s="8"/>
      <c r="BD87" s="8"/>
      <c r="BF87" s="5"/>
      <c r="BG87" s="6"/>
      <c r="BI87" s="8"/>
      <c r="BJ87" s="8"/>
      <c r="BK87" s="8"/>
      <c r="BL87" s="6"/>
      <c r="BM87" s="8"/>
    </row>
    <row r="88" spans="50:65" x14ac:dyDescent="0.25">
      <c r="AX88" s="5"/>
      <c r="AY88" s="6"/>
      <c r="BA88" s="8"/>
      <c r="BB88" s="8"/>
      <c r="BC88" s="8"/>
      <c r="BD88" s="8"/>
      <c r="BF88" s="5"/>
      <c r="BG88" s="6"/>
      <c r="BI88" s="8"/>
      <c r="BJ88" s="8"/>
      <c r="BK88" s="8"/>
      <c r="BL88" s="6"/>
      <c r="BM88" s="8"/>
    </row>
    <row r="89" spans="50:65" x14ac:dyDescent="0.25">
      <c r="AX89" s="5"/>
      <c r="AY89" s="6"/>
      <c r="BA89" s="8"/>
      <c r="BB89" s="8"/>
      <c r="BC89" s="8"/>
      <c r="BD89" s="8"/>
      <c r="BF89" s="5"/>
      <c r="BG89" s="6"/>
      <c r="BI89" s="8"/>
      <c r="BJ89" s="8"/>
      <c r="BK89" s="8"/>
      <c r="BL89" s="6"/>
      <c r="BM89" s="8"/>
    </row>
    <row r="90" spans="50:65" x14ac:dyDescent="0.25">
      <c r="AX90" s="5"/>
      <c r="AY90" s="6"/>
      <c r="BA90" s="8"/>
      <c r="BB90" s="8"/>
      <c r="BC90" s="8"/>
      <c r="BD90" s="8"/>
      <c r="BF90" s="5"/>
      <c r="BG90" s="6"/>
      <c r="BI90" s="8"/>
      <c r="BJ90" s="8"/>
      <c r="BK90" s="8"/>
      <c r="BL90" s="6"/>
      <c r="BM90" s="8"/>
    </row>
    <row r="91" spans="50:65" x14ac:dyDescent="0.25">
      <c r="AX91" s="5"/>
      <c r="AY91" s="6"/>
      <c r="BA91" s="8"/>
      <c r="BB91" s="8"/>
      <c r="BC91" s="8"/>
      <c r="BD91" s="8"/>
      <c r="BF91" s="5"/>
      <c r="BG91" s="6"/>
      <c r="BI91" s="8"/>
      <c r="BJ91" s="8"/>
      <c r="BK91" s="8"/>
      <c r="BL91" s="6"/>
      <c r="BM91" s="8"/>
    </row>
    <row r="92" spans="50:65" x14ac:dyDescent="0.25">
      <c r="AX92" s="5"/>
      <c r="AY92" s="6"/>
      <c r="BA92" s="8"/>
      <c r="BB92" s="8"/>
      <c r="BC92" s="8"/>
      <c r="BD92" s="8"/>
      <c r="BF92" s="5"/>
      <c r="BG92" s="6"/>
      <c r="BI92" s="8"/>
      <c r="BJ92" s="8"/>
      <c r="BK92" s="8"/>
      <c r="BL92" s="6"/>
      <c r="BM92" s="8"/>
    </row>
    <row r="93" spans="50:65" x14ac:dyDescent="0.25">
      <c r="AX93" s="5"/>
      <c r="AY93" s="6"/>
      <c r="BA93" s="8"/>
      <c r="BB93" s="8"/>
      <c r="BC93" s="8"/>
      <c r="BD93" s="8"/>
      <c r="BF93" s="5"/>
      <c r="BG93" s="6"/>
      <c r="BI93" s="8"/>
      <c r="BJ93" s="8"/>
      <c r="BK93" s="8"/>
      <c r="BL93" s="6"/>
      <c r="BM93" s="8"/>
    </row>
    <row r="94" spans="50:65" x14ac:dyDescent="0.25">
      <c r="AX94" s="5"/>
      <c r="AY94" s="6"/>
      <c r="BA94" s="8"/>
      <c r="BB94" s="8"/>
      <c r="BC94" s="8"/>
      <c r="BD94" s="8"/>
      <c r="BF94" s="5"/>
      <c r="BG94" s="6"/>
      <c r="BI94" s="8"/>
      <c r="BJ94" s="8"/>
      <c r="BK94" s="8"/>
      <c r="BL94" s="6"/>
      <c r="BM94" s="8"/>
    </row>
    <row r="95" spans="50:65" x14ac:dyDescent="0.25">
      <c r="AX95" s="5"/>
      <c r="AY95" s="6"/>
      <c r="BA95" s="8"/>
      <c r="BB95" s="8"/>
      <c r="BC95" s="8"/>
      <c r="BD95" s="8"/>
      <c r="BF95" s="5"/>
      <c r="BG95" s="6"/>
      <c r="BI95" s="8"/>
      <c r="BJ95" s="8"/>
      <c r="BK95" s="8"/>
      <c r="BL95" s="6"/>
      <c r="BM95" s="8"/>
    </row>
    <row r="96" spans="50:65" x14ac:dyDescent="0.25">
      <c r="AX96" s="5"/>
      <c r="AY96" s="6"/>
      <c r="BA96" s="8"/>
      <c r="BB96" s="8"/>
      <c r="BC96" s="8"/>
      <c r="BD96" s="8"/>
      <c r="BF96" s="5"/>
      <c r="BG96" s="6"/>
      <c r="BI96" s="8"/>
      <c r="BJ96" s="8"/>
      <c r="BK96" s="8"/>
      <c r="BL96" s="6"/>
      <c r="BM96" s="8"/>
    </row>
    <row r="97" spans="50:65" x14ac:dyDescent="0.25">
      <c r="AX97" s="5"/>
      <c r="AY97" s="6"/>
      <c r="BA97" s="8"/>
      <c r="BB97" s="8"/>
      <c r="BC97" s="8"/>
      <c r="BD97" s="8"/>
      <c r="BF97" s="5"/>
      <c r="BG97" s="6"/>
      <c r="BI97" s="8"/>
      <c r="BJ97" s="8"/>
      <c r="BK97" s="8"/>
      <c r="BL97" s="6"/>
      <c r="BM97" s="8"/>
    </row>
    <row r="98" spans="50:65" x14ac:dyDescent="0.25">
      <c r="AX98" s="5"/>
      <c r="AY98" s="6"/>
      <c r="BA98" s="8"/>
      <c r="BB98" s="8"/>
      <c r="BC98" s="8"/>
      <c r="BD98" s="8"/>
      <c r="BF98" s="5"/>
      <c r="BG98" s="6"/>
      <c r="BI98" s="8"/>
      <c r="BJ98" s="8"/>
      <c r="BK98" s="8"/>
      <c r="BL98" s="6"/>
      <c r="BM98" s="8"/>
    </row>
    <row r="99" spans="50:65" x14ac:dyDescent="0.25">
      <c r="AX99" s="5"/>
      <c r="AY99" s="6"/>
      <c r="BA99" s="8"/>
      <c r="BB99" s="8"/>
      <c r="BC99" s="8"/>
      <c r="BD99" s="8"/>
      <c r="BF99" s="5"/>
      <c r="BG99" s="6"/>
      <c r="BI99" s="8"/>
      <c r="BJ99" s="8"/>
      <c r="BK99" s="8"/>
      <c r="BL99" s="6"/>
      <c r="BM99" s="8"/>
    </row>
    <row r="100" spans="50:65" x14ac:dyDescent="0.25">
      <c r="AX100" s="5"/>
      <c r="AY100" s="6"/>
      <c r="BA100" s="8"/>
      <c r="BB100" s="8"/>
      <c r="BC100" s="8"/>
      <c r="BD100" s="8"/>
      <c r="BF100" s="5"/>
      <c r="BG100" s="6"/>
      <c r="BI100" s="8"/>
      <c r="BJ100" s="8"/>
      <c r="BK100" s="8"/>
      <c r="BL100" s="6"/>
      <c r="BM100" s="8"/>
    </row>
    <row r="101" spans="50:65" x14ac:dyDescent="0.25">
      <c r="AX101" s="5"/>
      <c r="AY101" s="6"/>
      <c r="BA101" s="8"/>
      <c r="BB101" s="8"/>
      <c r="BC101" s="8"/>
      <c r="BD101" s="8"/>
      <c r="BF101" s="5"/>
      <c r="BG101" s="6"/>
      <c r="BI101" s="8"/>
      <c r="BJ101" s="8"/>
      <c r="BK101" s="8"/>
      <c r="BL101" s="6"/>
      <c r="BM101" s="8"/>
    </row>
    <row r="102" spans="50:65" x14ac:dyDescent="0.25">
      <c r="AX102" s="5"/>
      <c r="AY102" s="6"/>
      <c r="BA102" s="8"/>
      <c r="BB102" s="8"/>
      <c r="BC102" s="8"/>
      <c r="BD102" s="8"/>
      <c r="BF102" s="5"/>
      <c r="BG102" s="6"/>
      <c r="BI102" s="8"/>
      <c r="BJ102" s="8"/>
      <c r="BK102" s="8"/>
      <c r="BL102" s="6"/>
      <c r="BM102" s="8"/>
    </row>
    <row r="103" spans="50:65" x14ac:dyDescent="0.25">
      <c r="AX103" s="5"/>
      <c r="AY103" s="6"/>
      <c r="BA103" s="8"/>
      <c r="BB103" s="8"/>
      <c r="BC103" s="8"/>
      <c r="BD103" s="8"/>
      <c r="BF103" s="5"/>
      <c r="BG103" s="6"/>
      <c r="BI103" s="8"/>
      <c r="BJ103" s="8"/>
      <c r="BK103" s="8"/>
      <c r="BL103" s="6"/>
      <c r="BM103" s="8"/>
    </row>
    <row r="104" spans="50:65" x14ac:dyDescent="0.25">
      <c r="AX104" s="5"/>
      <c r="AY104" s="6"/>
      <c r="BA104" s="8"/>
      <c r="BB104" s="8"/>
      <c r="BC104" s="8"/>
      <c r="BD104" s="8"/>
      <c r="BF104" s="5"/>
      <c r="BG104" s="6"/>
      <c r="BI104" s="8"/>
      <c r="BJ104" s="8"/>
      <c r="BK104" s="8"/>
      <c r="BL104" s="6"/>
      <c r="BM104" s="8"/>
    </row>
    <row r="105" spans="50:65" x14ac:dyDescent="0.25">
      <c r="AX105" s="5"/>
      <c r="AY105" s="6"/>
      <c r="BA105" s="8"/>
      <c r="BB105" s="8"/>
      <c r="BC105" s="8"/>
      <c r="BD105" s="8"/>
      <c r="BF105" s="5"/>
      <c r="BG105" s="6"/>
      <c r="BI105" s="8"/>
      <c r="BJ105" s="8"/>
      <c r="BK105" s="8"/>
      <c r="BL105" s="6"/>
      <c r="BM105" s="8"/>
    </row>
    <row r="106" spans="50:65" x14ac:dyDescent="0.25">
      <c r="AX106" s="5"/>
      <c r="AY106" s="6"/>
      <c r="BA106" s="8"/>
      <c r="BB106" s="8"/>
      <c r="BC106" s="8"/>
      <c r="BD106" s="8"/>
      <c r="BF106" s="5"/>
      <c r="BG106" s="6"/>
      <c r="BI106" s="8"/>
      <c r="BJ106" s="8"/>
      <c r="BK106" s="8"/>
      <c r="BL106" s="6"/>
      <c r="BM106" s="8"/>
    </row>
    <row r="107" spans="50:65" x14ac:dyDescent="0.25">
      <c r="AX107" s="5"/>
      <c r="AY107" s="6"/>
      <c r="BA107" s="8"/>
      <c r="BB107" s="8"/>
      <c r="BC107" s="8"/>
      <c r="BD107" s="8"/>
      <c r="BF107" s="5"/>
      <c r="BG107" s="6"/>
      <c r="BI107" s="8"/>
      <c r="BJ107" s="8"/>
      <c r="BK107" s="8"/>
      <c r="BL107" s="6"/>
      <c r="BM107" s="8"/>
    </row>
    <row r="108" spans="50:65" x14ac:dyDescent="0.25">
      <c r="AX108" s="5"/>
      <c r="AY108" s="6"/>
      <c r="BA108" s="8"/>
      <c r="BB108" s="8"/>
      <c r="BC108" s="8"/>
      <c r="BD108" s="8"/>
      <c r="BF108" s="5"/>
      <c r="BG108" s="6"/>
      <c r="BI108" s="8"/>
      <c r="BJ108" s="8"/>
      <c r="BK108" s="8"/>
      <c r="BL108" s="6"/>
      <c r="BM108" s="8"/>
    </row>
    <row r="109" spans="50:65" x14ac:dyDescent="0.25">
      <c r="AX109" s="5"/>
      <c r="AY109" s="6"/>
      <c r="BA109" s="8"/>
      <c r="BB109" s="8"/>
      <c r="BC109" s="8"/>
      <c r="BD109" s="8"/>
      <c r="BF109" s="5"/>
      <c r="BG109" s="6"/>
      <c r="BI109" s="8"/>
      <c r="BJ109" s="8"/>
      <c r="BK109" s="8"/>
      <c r="BL109" s="6"/>
      <c r="BM109" s="8"/>
    </row>
    <row r="110" spans="50:65" x14ac:dyDescent="0.25">
      <c r="AX110" s="5"/>
      <c r="AY110" s="6"/>
      <c r="BA110" s="8"/>
      <c r="BB110" s="8"/>
      <c r="BC110" s="8"/>
      <c r="BD110" s="8"/>
      <c r="BF110" s="5"/>
      <c r="BG110" s="6"/>
      <c r="BI110" s="8"/>
      <c r="BJ110" s="8"/>
      <c r="BK110" s="8"/>
      <c r="BL110" s="6"/>
      <c r="BM110" s="8"/>
    </row>
    <row r="111" spans="50:65" x14ac:dyDescent="0.25">
      <c r="AX111" s="5"/>
      <c r="AY111" s="6"/>
      <c r="BA111" s="8"/>
      <c r="BB111" s="8"/>
      <c r="BC111" s="8"/>
      <c r="BD111" s="8"/>
      <c r="BF111" s="5"/>
      <c r="BG111" s="6"/>
      <c r="BI111" s="8"/>
      <c r="BJ111" s="8"/>
      <c r="BK111" s="8"/>
      <c r="BL111" s="6"/>
      <c r="BM111" s="8"/>
    </row>
    <row r="112" spans="50:65" x14ac:dyDescent="0.25">
      <c r="AX112" s="5"/>
      <c r="AY112" s="6"/>
      <c r="BA112" s="8"/>
      <c r="BB112" s="8"/>
      <c r="BC112" s="8"/>
      <c r="BD112" s="8"/>
      <c r="BF112" s="5"/>
      <c r="BG112" s="6"/>
      <c r="BI112" s="8"/>
      <c r="BJ112" s="8"/>
      <c r="BK112" s="8"/>
      <c r="BL112" s="6"/>
      <c r="BM112" s="8"/>
    </row>
    <row r="113" spans="50:65" x14ac:dyDescent="0.25">
      <c r="AX113" s="5"/>
      <c r="AY113" s="6"/>
      <c r="BA113" s="8"/>
      <c r="BB113" s="8"/>
      <c r="BC113" s="8"/>
      <c r="BD113" s="8"/>
      <c r="BF113" s="5"/>
      <c r="BG113" s="6"/>
      <c r="BI113" s="8"/>
      <c r="BJ113" s="8"/>
      <c r="BK113" s="8"/>
      <c r="BL113" s="6"/>
      <c r="BM113" s="8"/>
    </row>
    <row r="114" spans="50:65" x14ac:dyDescent="0.25">
      <c r="AX114" s="5"/>
      <c r="AY114" s="6"/>
      <c r="BA114" s="8"/>
      <c r="BB114" s="8"/>
      <c r="BC114" s="8"/>
      <c r="BD114" s="8"/>
      <c r="BF114" s="5"/>
      <c r="BG114" s="6"/>
      <c r="BI114" s="8"/>
      <c r="BJ114" s="8"/>
      <c r="BK114" s="8"/>
      <c r="BL114" s="6"/>
      <c r="BM114" s="8"/>
    </row>
    <row r="115" spans="50:65" x14ac:dyDescent="0.25">
      <c r="AX115" s="5"/>
      <c r="AY115" s="6"/>
      <c r="BA115" s="8"/>
      <c r="BB115" s="8"/>
      <c r="BC115" s="8"/>
      <c r="BD115" s="8"/>
      <c r="BF115" s="5"/>
      <c r="BG115" s="6"/>
      <c r="BI115" s="8"/>
      <c r="BJ115" s="8"/>
      <c r="BK115" s="8"/>
      <c r="BL115" s="6"/>
      <c r="BM115" s="8"/>
    </row>
    <row r="116" spans="50:65" x14ac:dyDescent="0.25">
      <c r="AX116" s="5"/>
      <c r="AY116" s="6"/>
      <c r="BA116" s="8"/>
      <c r="BB116" s="8"/>
      <c r="BC116" s="8"/>
      <c r="BD116" s="8"/>
      <c r="BF116" s="5"/>
      <c r="BG116" s="6"/>
      <c r="BI116" s="8"/>
      <c r="BJ116" s="8"/>
      <c r="BK116" s="8"/>
      <c r="BL116" s="6"/>
      <c r="BM116" s="8"/>
    </row>
    <row r="117" spans="50:65" x14ac:dyDescent="0.25">
      <c r="AX117" s="5"/>
      <c r="AY117" s="6"/>
      <c r="BA117" s="8"/>
      <c r="BB117" s="8"/>
      <c r="BC117" s="8"/>
      <c r="BD117" s="8"/>
      <c r="BF117" s="5"/>
      <c r="BG117" s="6"/>
      <c r="BI117" s="8"/>
      <c r="BJ117" s="8"/>
      <c r="BK117" s="8"/>
      <c r="BL117" s="6"/>
      <c r="BM117" s="8"/>
    </row>
    <row r="118" spans="50:65" x14ac:dyDescent="0.25">
      <c r="AX118" s="5"/>
      <c r="AY118" s="6"/>
      <c r="BA118" s="8"/>
      <c r="BB118" s="8"/>
      <c r="BC118" s="8"/>
      <c r="BD118" s="8"/>
      <c r="BF118" s="5"/>
      <c r="BG118" s="6"/>
      <c r="BI118" s="8"/>
      <c r="BJ118" s="8"/>
      <c r="BK118" s="8"/>
      <c r="BL118" s="6"/>
      <c r="BM118" s="8"/>
    </row>
    <row r="119" spans="50:65" x14ac:dyDescent="0.25">
      <c r="AX119" s="5"/>
      <c r="AY119" s="6"/>
      <c r="BA119" s="8"/>
      <c r="BB119" s="8"/>
      <c r="BC119" s="8"/>
      <c r="BD119" s="8"/>
      <c r="BF119" s="5"/>
      <c r="BG119" s="6"/>
      <c r="BI119" s="8"/>
      <c r="BJ119" s="8"/>
      <c r="BK119" s="8"/>
      <c r="BL119" s="6"/>
      <c r="BM119" s="8"/>
    </row>
    <row r="120" spans="50:65" x14ac:dyDescent="0.25">
      <c r="AX120" s="5"/>
      <c r="AY120" s="6"/>
      <c r="BA120" s="8"/>
      <c r="BB120" s="8"/>
      <c r="BC120" s="8"/>
      <c r="BD120" s="8"/>
      <c r="BF120" s="5"/>
      <c r="BG120" s="6"/>
      <c r="BI120" s="8"/>
      <c r="BJ120" s="8"/>
      <c r="BK120" s="8"/>
      <c r="BL120" s="6"/>
      <c r="BM120" s="8"/>
    </row>
    <row r="121" spans="50:65" x14ac:dyDescent="0.25">
      <c r="AX121" s="5"/>
      <c r="AY121" s="6"/>
      <c r="BA121" s="8"/>
      <c r="BB121" s="8"/>
      <c r="BC121" s="8"/>
      <c r="BD121" s="8"/>
      <c r="BF121" s="5"/>
      <c r="BG121" s="6"/>
      <c r="BI121" s="8"/>
      <c r="BJ121" s="8"/>
      <c r="BK121" s="8"/>
      <c r="BL121" s="6"/>
      <c r="BM121" s="8"/>
    </row>
    <row r="122" spans="50:65" x14ac:dyDescent="0.25">
      <c r="AX122" s="5"/>
      <c r="AY122" s="6"/>
      <c r="BA122" s="8"/>
      <c r="BB122" s="8"/>
      <c r="BC122" s="8"/>
      <c r="BD122" s="8"/>
      <c r="BF122" s="5"/>
      <c r="BG122" s="6"/>
      <c r="BI122" s="8"/>
      <c r="BJ122" s="8"/>
      <c r="BK122" s="8"/>
      <c r="BL122" s="6"/>
      <c r="BM122" s="8"/>
    </row>
    <row r="123" spans="50:65" x14ac:dyDescent="0.25">
      <c r="AX123" s="5"/>
      <c r="AY123" s="6"/>
      <c r="BA123" s="8"/>
      <c r="BB123" s="8"/>
      <c r="BC123" s="8"/>
      <c r="BD123" s="8"/>
      <c r="BF123" s="5"/>
      <c r="BG123" s="6"/>
      <c r="BI123" s="8"/>
      <c r="BJ123" s="8"/>
      <c r="BK123" s="8"/>
      <c r="BL123" s="6"/>
      <c r="BM123" s="8"/>
    </row>
    <row r="124" spans="50:65" x14ac:dyDescent="0.25">
      <c r="AX124" s="5"/>
      <c r="AY124" s="6"/>
      <c r="BA124" s="8"/>
      <c r="BB124" s="8"/>
      <c r="BC124" s="8"/>
      <c r="BD124" s="8"/>
      <c r="BF124" s="5"/>
      <c r="BG124" s="6"/>
      <c r="BI124" s="8"/>
      <c r="BJ124" s="8"/>
      <c r="BK124" s="8"/>
      <c r="BL124" s="6"/>
      <c r="BM124" s="8"/>
    </row>
    <row r="125" spans="50:65" x14ac:dyDescent="0.25">
      <c r="AX125" s="5"/>
      <c r="AY125" s="6"/>
      <c r="BA125" s="8"/>
      <c r="BB125" s="8"/>
      <c r="BC125" s="8"/>
      <c r="BD125" s="8"/>
      <c r="BF125" s="5"/>
      <c r="BG125" s="6"/>
      <c r="BI125" s="8"/>
      <c r="BJ125" s="8"/>
      <c r="BK125" s="8"/>
      <c r="BL125" s="6"/>
      <c r="BM125" s="8"/>
    </row>
    <row r="126" spans="50:65" x14ac:dyDescent="0.25">
      <c r="AX126" s="5"/>
      <c r="AY126" s="6"/>
      <c r="BA126" s="8"/>
      <c r="BB126" s="8"/>
      <c r="BC126" s="8"/>
      <c r="BD126" s="8"/>
      <c r="BF126" s="5"/>
      <c r="BG126" s="6"/>
      <c r="BI126" s="8"/>
      <c r="BJ126" s="8"/>
      <c r="BK126" s="8"/>
      <c r="BL126" s="6"/>
      <c r="BM126" s="8"/>
    </row>
    <row r="127" spans="50:65" x14ac:dyDescent="0.25">
      <c r="AX127" s="5"/>
      <c r="AY127" s="6"/>
      <c r="BA127" s="8"/>
      <c r="BB127" s="8"/>
      <c r="BC127" s="8"/>
      <c r="BD127" s="8"/>
      <c r="BF127" s="5"/>
      <c r="BG127" s="6"/>
      <c r="BI127" s="8"/>
      <c r="BJ127" s="8"/>
      <c r="BL127" s="6"/>
      <c r="BM127" s="8"/>
    </row>
    <row r="128" spans="50:65" x14ac:dyDescent="0.25">
      <c r="AX128" s="5"/>
      <c r="AY128" s="6"/>
      <c r="BA128" s="8"/>
      <c r="BB128" s="8"/>
      <c r="BC128" s="8"/>
      <c r="BD128" s="8"/>
      <c r="BF128" s="5"/>
      <c r="BG128" s="6"/>
      <c r="BI128" s="8"/>
      <c r="BJ128" s="8"/>
      <c r="BL128" s="6"/>
      <c r="BM128" s="8"/>
    </row>
    <row r="129" spans="50:65" x14ac:dyDescent="0.25">
      <c r="AX129" s="5"/>
      <c r="AY129" s="6"/>
      <c r="BA129" s="8"/>
      <c r="BB129" s="8"/>
      <c r="BC129" s="8"/>
      <c r="BD129" s="8"/>
      <c r="BF129" s="5"/>
      <c r="BG129" s="6"/>
      <c r="BI129" s="8"/>
      <c r="BJ129" s="8"/>
      <c r="BL129" s="6"/>
      <c r="BM129" s="8"/>
    </row>
    <row r="130" spans="50:65" x14ac:dyDescent="0.25">
      <c r="AX130" s="5"/>
      <c r="AY130" s="6"/>
      <c r="BA130" s="8"/>
      <c r="BB130" s="8"/>
      <c r="BC130" s="8"/>
      <c r="BD130" s="8"/>
      <c r="BF130" s="5"/>
      <c r="BG130" s="6"/>
      <c r="BI130" s="8"/>
      <c r="BJ130" s="8"/>
      <c r="BL130" s="6"/>
      <c r="BM130" s="8"/>
    </row>
    <row r="131" spans="50:65" x14ac:dyDescent="0.25">
      <c r="AX131" s="5"/>
      <c r="AY131" s="6"/>
      <c r="BA131" s="8"/>
      <c r="BB131" s="8"/>
      <c r="BC131" s="8"/>
      <c r="BD131" s="8"/>
      <c r="BF131" s="5"/>
      <c r="BG131" s="6"/>
      <c r="BI131" s="8"/>
      <c r="BJ131" s="8"/>
      <c r="BL131" s="6"/>
      <c r="BM131" s="8"/>
    </row>
    <row r="132" spans="50:65" x14ac:dyDescent="0.25">
      <c r="AX132" s="5"/>
      <c r="AY132" s="6"/>
      <c r="BA132" s="8"/>
      <c r="BB132" s="8"/>
      <c r="BC132" s="8"/>
      <c r="BD132" s="8"/>
      <c r="BF132" s="5"/>
      <c r="BG132" s="6"/>
      <c r="BI132" s="8"/>
      <c r="BJ132" s="8"/>
      <c r="BL132" s="6"/>
      <c r="BM132" s="8"/>
    </row>
    <row r="133" spans="50:65" x14ac:dyDescent="0.25">
      <c r="AX133" s="5"/>
      <c r="AY133" s="6"/>
      <c r="BA133" s="8"/>
      <c r="BB133" s="8"/>
      <c r="BC133" s="8"/>
      <c r="BD133" s="8"/>
      <c r="BF133" s="5"/>
      <c r="BG133" s="6"/>
      <c r="BI133" s="8"/>
      <c r="BJ133" s="8"/>
      <c r="BL133" s="6"/>
      <c r="BM133" s="8"/>
    </row>
    <row r="134" spans="50:65" x14ac:dyDescent="0.25">
      <c r="AX134" s="5"/>
      <c r="AY134" s="6"/>
      <c r="BA134" s="8"/>
      <c r="BB134" s="8"/>
      <c r="BC134" s="8"/>
      <c r="BD134" s="8"/>
      <c r="BF134" s="5"/>
      <c r="BG134" s="6"/>
      <c r="BI134" s="8"/>
      <c r="BJ134" s="8"/>
      <c r="BL134" s="6"/>
      <c r="BM134" s="8"/>
    </row>
    <row r="135" spans="50:65" x14ac:dyDescent="0.25">
      <c r="AX135" s="5"/>
      <c r="AY135" s="6"/>
      <c r="BA135" s="8"/>
      <c r="BB135" s="8"/>
      <c r="BC135" s="8"/>
      <c r="BD135" s="8"/>
      <c r="BF135" s="5"/>
      <c r="BG135" s="6"/>
      <c r="BI135" s="8"/>
      <c r="BJ135" s="8"/>
      <c r="BL135" s="6"/>
      <c r="BM135" s="8"/>
    </row>
    <row r="136" spans="50:65" x14ac:dyDescent="0.25">
      <c r="AX136" s="5"/>
      <c r="AY136" s="6"/>
      <c r="BA136" s="8"/>
      <c r="BB136" s="8"/>
      <c r="BC136" s="8"/>
      <c r="BD136" s="8"/>
      <c r="BF136" s="5"/>
      <c r="BG136" s="6"/>
      <c r="BI136" s="8"/>
      <c r="BJ136" s="8"/>
      <c r="BL136" s="6"/>
      <c r="BM136" s="8"/>
    </row>
    <row r="137" spans="50:65" x14ac:dyDescent="0.25">
      <c r="AX137" s="5"/>
      <c r="AY137" s="6"/>
      <c r="BA137" s="8"/>
      <c r="BB137" s="8"/>
      <c r="BC137" s="8"/>
      <c r="BD137" s="8"/>
      <c r="BF137" s="5"/>
      <c r="BG137" s="6"/>
      <c r="BI137" s="8"/>
      <c r="BL137" s="6"/>
      <c r="BM137" s="8"/>
    </row>
    <row r="138" spans="50:65" x14ac:dyDescent="0.25">
      <c r="AX138" s="5"/>
      <c r="AY138" s="6"/>
      <c r="BA138" s="8"/>
      <c r="BB138" s="8"/>
      <c r="BC138" s="8"/>
      <c r="BD138" s="8"/>
      <c r="BF138" s="5"/>
      <c r="BG138" s="6"/>
      <c r="BI138" s="8"/>
      <c r="BL138" s="6"/>
      <c r="BM138" s="8"/>
    </row>
    <row r="139" spans="50:65" x14ac:dyDescent="0.25">
      <c r="AX139" s="5"/>
      <c r="AY139" s="6"/>
      <c r="BA139" s="8"/>
      <c r="BB139" s="8"/>
      <c r="BC139" s="8"/>
      <c r="BD139" s="8"/>
      <c r="BF139" s="5"/>
      <c r="BG139" s="6"/>
      <c r="BI139" s="8"/>
      <c r="BL139" s="6"/>
      <c r="BM139" s="8"/>
    </row>
    <row r="140" spans="50:65" x14ac:dyDescent="0.25">
      <c r="AX140" s="5"/>
      <c r="AY140" s="6"/>
      <c r="BA140" s="8"/>
      <c r="BB140" s="8"/>
      <c r="BC140" s="8"/>
      <c r="BD140" s="8"/>
      <c r="BF140" s="5"/>
      <c r="BG140" s="6"/>
      <c r="BI140" s="8"/>
      <c r="BL140" s="6"/>
      <c r="BM140" s="8"/>
    </row>
    <row r="141" spans="50:65" x14ac:dyDescent="0.25">
      <c r="AX141" s="5"/>
      <c r="AY141" s="6"/>
      <c r="BA141" s="8"/>
      <c r="BB141" s="8"/>
      <c r="BC141" s="8"/>
      <c r="BD141" s="8"/>
      <c r="BF141" s="5"/>
      <c r="BG141" s="6"/>
      <c r="BI141" s="8"/>
      <c r="BL141" s="6"/>
      <c r="BM141" s="8"/>
    </row>
    <row r="142" spans="50:65" x14ac:dyDescent="0.25">
      <c r="AX142" s="5"/>
      <c r="AY142" s="6"/>
      <c r="BA142" s="8"/>
      <c r="BB142" s="8"/>
      <c r="BC142" s="8"/>
      <c r="BD142" s="8"/>
      <c r="BF142" s="5"/>
      <c r="BG142" s="6"/>
      <c r="BI142" s="8"/>
      <c r="BL142" s="6"/>
      <c r="BM142" s="8"/>
    </row>
    <row r="143" spans="50:65" x14ac:dyDescent="0.25">
      <c r="AX143" s="5"/>
      <c r="AY143" s="6"/>
      <c r="BA143" s="8"/>
      <c r="BB143" s="8"/>
      <c r="BC143" s="8"/>
      <c r="BD143" s="8"/>
      <c r="BF143" s="5"/>
      <c r="BG143" s="6"/>
      <c r="BI143" s="8"/>
      <c r="BL143" s="6"/>
      <c r="BM143" s="8"/>
    </row>
    <row r="144" spans="50:65" x14ac:dyDescent="0.25">
      <c r="AX144" s="5"/>
      <c r="AY144" s="6"/>
      <c r="BA144" s="8"/>
      <c r="BB144" s="8"/>
      <c r="BC144" s="8"/>
      <c r="BD144" s="8"/>
      <c r="BF144" s="5"/>
      <c r="BG144" s="6"/>
      <c r="BI144" s="8"/>
      <c r="BL144" s="6"/>
      <c r="BM144" s="8"/>
    </row>
    <row r="145" spans="50:65" x14ac:dyDescent="0.25">
      <c r="AX145" s="5"/>
      <c r="AY145" s="6"/>
      <c r="BA145" s="8"/>
      <c r="BB145" s="8"/>
      <c r="BC145" s="8"/>
      <c r="BD145" s="8"/>
      <c r="BF145" s="5"/>
      <c r="BG145" s="6"/>
      <c r="BI145" s="8"/>
      <c r="BL145" s="6"/>
      <c r="BM145" s="8"/>
    </row>
    <row r="146" spans="50:65" x14ac:dyDescent="0.25">
      <c r="AX146" s="5"/>
      <c r="AY146" s="6"/>
      <c r="BA146" s="8"/>
      <c r="BB146" s="8"/>
      <c r="BC146" s="8"/>
      <c r="BD146" s="8"/>
      <c r="BF146" s="5"/>
      <c r="BG146" s="6"/>
      <c r="BI146" s="8"/>
      <c r="BL146" s="6"/>
      <c r="BM146" s="8"/>
    </row>
    <row r="147" spans="50:65" x14ac:dyDescent="0.25">
      <c r="AX147" s="5"/>
      <c r="AY147" s="6"/>
      <c r="BA147" s="8"/>
      <c r="BB147" s="8"/>
      <c r="BC147" s="8"/>
      <c r="BD147" s="8"/>
      <c r="BF147" s="5"/>
      <c r="BG147" s="6"/>
      <c r="BI147" s="8"/>
      <c r="BL147" s="6"/>
      <c r="BM147" s="8"/>
    </row>
    <row r="148" spans="50:65" x14ac:dyDescent="0.25">
      <c r="AX148" s="5"/>
      <c r="AY148" s="6"/>
      <c r="BA148" s="8"/>
      <c r="BB148" s="8"/>
      <c r="BC148" s="8"/>
      <c r="BD148" s="8"/>
      <c r="BF148" s="5"/>
      <c r="BG148" s="6"/>
      <c r="BI148" s="8"/>
      <c r="BL148" s="6"/>
      <c r="BM148" s="8"/>
    </row>
    <row r="149" spans="50:65" x14ac:dyDescent="0.25">
      <c r="AX149" s="5"/>
      <c r="AY149" s="6"/>
      <c r="BA149" s="8"/>
      <c r="BB149" s="8"/>
      <c r="BC149" s="8"/>
      <c r="BD149" s="8"/>
      <c r="BF149" s="5"/>
      <c r="BG149" s="6"/>
      <c r="BI149" s="8"/>
      <c r="BL149" s="6"/>
      <c r="BM149" s="8"/>
    </row>
    <row r="150" spans="50:65" x14ac:dyDescent="0.25">
      <c r="AX150" s="5"/>
      <c r="AY150" s="6"/>
      <c r="BA150" s="8"/>
      <c r="BB150" s="8"/>
      <c r="BC150" s="8"/>
      <c r="BD150" s="8"/>
      <c r="BF150" s="5"/>
      <c r="BG150" s="6"/>
      <c r="BI150" s="8"/>
      <c r="BL150" s="6"/>
      <c r="BM150" s="8"/>
    </row>
    <row r="151" spans="50:65" x14ac:dyDescent="0.25">
      <c r="AX151" s="5"/>
      <c r="AY151" s="6"/>
      <c r="BA151" s="8"/>
      <c r="BB151" s="8"/>
      <c r="BC151" s="8"/>
      <c r="BD151" s="8"/>
      <c r="BF151" s="5"/>
      <c r="BG151" s="6"/>
      <c r="BI151" s="8"/>
      <c r="BL151" s="6"/>
      <c r="BM151" s="8"/>
    </row>
    <row r="152" spans="50:65" x14ac:dyDescent="0.25">
      <c r="AX152" s="5"/>
      <c r="AY152" s="6"/>
      <c r="BA152" s="8"/>
      <c r="BD152" s="8"/>
      <c r="BF152" s="5"/>
      <c r="BG152" s="6"/>
      <c r="BI152" s="8"/>
      <c r="BL152" s="6"/>
      <c r="BM152" s="8"/>
    </row>
    <row r="153" spans="50:65" x14ac:dyDescent="0.25">
      <c r="AX153" s="5"/>
      <c r="AY153" s="6"/>
      <c r="BA153" s="8"/>
      <c r="BD153" s="8"/>
      <c r="BF153" s="5"/>
      <c r="BG153" s="6"/>
      <c r="BI153" s="8"/>
      <c r="BL153" s="6"/>
      <c r="BM153" s="8"/>
    </row>
    <row r="154" spans="50:65" x14ac:dyDescent="0.25">
      <c r="AX154" s="5"/>
      <c r="AY154" s="6"/>
      <c r="BA154" s="8"/>
      <c r="BD154" s="8"/>
      <c r="BF154" s="5"/>
      <c r="BG154" s="6"/>
      <c r="BI154" s="8"/>
      <c r="BM154" s="8"/>
    </row>
    <row r="155" spans="50:65" x14ac:dyDescent="0.25">
      <c r="AX155" s="5"/>
      <c r="AY155" s="6"/>
      <c r="BA155" s="8"/>
      <c r="BD155" s="8"/>
      <c r="BF155" s="5"/>
      <c r="BG155" s="6"/>
      <c r="BI155" s="8"/>
      <c r="BM155" s="8"/>
    </row>
    <row r="156" spans="50:65" x14ac:dyDescent="0.25">
      <c r="AX156" s="5"/>
      <c r="AY156" s="6"/>
      <c r="BA156" s="8"/>
      <c r="BD156" s="8"/>
      <c r="BF156" s="5"/>
      <c r="BG156" s="6"/>
      <c r="BI156" s="8"/>
      <c r="BM156" s="8"/>
    </row>
    <row r="157" spans="50:65" x14ac:dyDescent="0.25">
      <c r="AX157" s="5"/>
      <c r="AY157" s="6"/>
      <c r="BA157" s="8"/>
      <c r="BD157" s="8"/>
      <c r="BF157" s="5"/>
      <c r="BG157" s="6"/>
      <c r="BI157" s="8"/>
      <c r="BM157" s="8"/>
    </row>
    <row r="158" spans="50:65" x14ac:dyDescent="0.25">
      <c r="AX158" s="5"/>
      <c r="AY158" s="6"/>
      <c r="BA158" s="8"/>
      <c r="BD158" s="8"/>
      <c r="BF158" s="5"/>
      <c r="BG158" s="6"/>
      <c r="BI158" s="8"/>
      <c r="BM158" s="8"/>
    </row>
    <row r="159" spans="50:65" x14ac:dyDescent="0.25">
      <c r="AX159" s="5"/>
      <c r="AY159" s="6"/>
      <c r="BA159" s="8"/>
      <c r="BD159" s="8"/>
      <c r="BF159" s="5"/>
      <c r="BG159" s="6"/>
      <c r="BI159" s="8"/>
      <c r="BM159" s="8"/>
    </row>
    <row r="160" spans="50:65" x14ac:dyDescent="0.25">
      <c r="AX160" s="5"/>
      <c r="AY160" s="6"/>
      <c r="BA160" s="8"/>
      <c r="BD160" s="8"/>
      <c r="BF160" s="5"/>
      <c r="BG160" s="6"/>
      <c r="BI160" s="8"/>
      <c r="BM160" s="8"/>
    </row>
    <row r="161" spans="50:65" x14ac:dyDescent="0.25">
      <c r="AX161" s="5"/>
      <c r="AY161" s="6"/>
      <c r="BA161" s="8"/>
      <c r="BD161" s="8"/>
      <c r="BF161" s="5"/>
      <c r="BG161" s="6"/>
      <c r="BI161" s="8"/>
      <c r="BM161" s="8"/>
    </row>
    <row r="162" spans="50:65" x14ac:dyDescent="0.25">
      <c r="AX162" s="5"/>
      <c r="AY162" s="6"/>
      <c r="BA162" s="8"/>
      <c r="BD162" s="8"/>
      <c r="BF162" s="5"/>
      <c r="BG162" s="6"/>
      <c r="BI162" s="8"/>
      <c r="BM162" s="8"/>
    </row>
    <row r="163" spans="50:65" x14ac:dyDescent="0.25">
      <c r="AX163" s="5"/>
      <c r="AY163" s="6"/>
      <c r="BA163" s="8"/>
      <c r="BD163" s="8"/>
      <c r="BF163" s="5"/>
      <c r="BG163" s="6"/>
      <c r="BI163" s="8"/>
      <c r="BM163" s="8"/>
    </row>
    <row r="164" spans="50:65" x14ac:dyDescent="0.25">
      <c r="AX164" s="5"/>
      <c r="AY164" s="6"/>
      <c r="BA164" s="8"/>
      <c r="BD164" s="8"/>
      <c r="BF164" s="5"/>
      <c r="BG164" s="6"/>
      <c r="BI164" s="8"/>
      <c r="BM164" s="8"/>
    </row>
    <row r="165" spans="50:65" x14ac:dyDescent="0.25">
      <c r="AX165" s="5"/>
      <c r="AY165" s="6"/>
      <c r="BA165" s="8"/>
      <c r="BD165" s="8"/>
      <c r="BF165" s="5"/>
      <c r="BG165" s="6"/>
      <c r="BI165" s="8"/>
      <c r="BM165" s="8"/>
    </row>
    <row r="166" spans="50:65" x14ac:dyDescent="0.25">
      <c r="BD166" s="8"/>
      <c r="BF166" s="5"/>
      <c r="BG166" s="6"/>
      <c r="BI166" s="8"/>
    </row>
    <row r="167" spans="50:65" x14ac:dyDescent="0.25">
      <c r="BD167" s="8"/>
      <c r="BF167" s="5"/>
      <c r="BG167" s="6"/>
      <c r="BI167" s="8"/>
    </row>
    <row r="168" spans="50:65" x14ac:dyDescent="0.25">
      <c r="BD168" s="8"/>
      <c r="BF168" s="5"/>
      <c r="BG168" s="6"/>
      <c r="BI168" s="8"/>
    </row>
    <row r="169" spans="50:65" x14ac:dyDescent="0.25">
      <c r="BD169" s="8"/>
      <c r="BF169" s="5"/>
      <c r="BG169" s="6"/>
      <c r="BI169" s="8"/>
    </row>
    <row r="170" spans="50:65" x14ac:dyDescent="0.25">
      <c r="BF170" s="5"/>
      <c r="BG170" s="6"/>
      <c r="BI170" s="8"/>
    </row>
    <row r="171" spans="50:65" x14ac:dyDescent="0.25">
      <c r="BF171" s="5"/>
      <c r="BG171" s="6"/>
      <c r="BI171" s="8"/>
    </row>
    <row r="172" spans="50:65" x14ac:dyDescent="0.25">
      <c r="BF172" s="5"/>
      <c r="BG172" s="6"/>
      <c r="BI172" s="8"/>
    </row>
    <row r="173" spans="50:65" x14ac:dyDescent="0.25">
      <c r="BF173" s="5"/>
      <c r="BG173" s="6"/>
      <c r="BI173" s="8"/>
    </row>
    <row r="174" spans="50:65" x14ac:dyDescent="0.25">
      <c r="BF174" s="5"/>
      <c r="BG174" s="6"/>
      <c r="BI174" s="8"/>
    </row>
  </sheetData>
  <sheetProtection algorithmName="SHA-512" hashValue="vaNKEUHqWaWDZNjsUb7bYqnu5+n4okLfo1vn8u06iiOIEHAer4/gsjATqduO+kSLvCocCx9wrkn01V3tXxJ5GQ==" saltValue="qMqI92kWqQ3I+72efEEyUw==" spinCount="100000" sheet="1" objects="1" scenarios="1" selectLockedCells="1"/>
  <mergeCells count="359">
    <mergeCell ref="Y63:Y64"/>
    <mergeCell ref="D65:D66"/>
    <mergeCell ref="I65:I66"/>
    <mergeCell ref="K65:K66"/>
    <mergeCell ref="O65:O66"/>
    <mergeCell ref="S65:S66"/>
    <mergeCell ref="W65:W66"/>
    <mergeCell ref="Y65:Y66"/>
    <mergeCell ref="I63:I64"/>
    <mergeCell ref="K63:K64"/>
    <mergeCell ref="M63:M64"/>
    <mergeCell ref="Q63:Q64"/>
    <mergeCell ref="S63:S64"/>
    <mergeCell ref="W63:W64"/>
    <mergeCell ref="K61:K62"/>
    <mergeCell ref="O61:O62"/>
    <mergeCell ref="S61:S62"/>
    <mergeCell ref="W61:W62"/>
    <mergeCell ref="Y61:Y62"/>
    <mergeCell ref="A63:A66"/>
    <mergeCell ref="B63:B66"/>
    <mergeCell ref="D63:D64"/>
    <mergeCell ref="F63:F66"/>
    <mergeCell ref="G63:G66"/>
    <mergeCell ref="K59:K60"/>
    <mergeCell ref="M59:M60"/>
    <mergeCell ref="Q59:Q60"/>
    <mergeCell ref="S59:S60"/>
    <mergeCell ref="W59:W60"/>
    <mergeCell ref="Y59:Y60"/>
    <mergeCell ref="A59:A62"/>
    <mergeCell ref="B59:B62"/>
    <mergeCell ref="D59:D60"/>
    <mergeCell ref="F59:F62"/>
    <mergeCell ref="G59:G62"/>
    <mergeCell ref="I59:I60"/>
    <mergeCell ref="D61:D62"/>
    <mergeCell ref="I61:I62"/>
    <mergeCell ref="Y55:Y56"/>
    <mergeCell ref="D57:D58"/>
    <mergeCell ref="I57:I58"/>
    <mergeCell ref="K57:K58"/>
    <mergeCell ref="O57:O58"/>
    <mergeCell ref="S57:S58"/>
    <mergeCell ref="W57:W58"/>
    <mergeCell ref="Y57:Y58"/>
    <mergeCell ref="I55:I56"/>
    <mergeCell ref="K55:K56"/>
    <mergeCell ref="M55:M56"/>
    <mergeCell ref="Q55:Q56"/>
    <mergeCell ref="S55:S56"/>
    <mergeCell ref="W55:W56"/>
    <mergeCell ref="K53:K54"/>
    <mergeCell ref="O53:O54"/>
    <mergeCell ref="S53:S54"/>
    <mergeCell ref="W53:W54"/>
    <mergeCell ref="Y53:Y54"/>
    <mergeCell ref="A55:A58"/>
    <mergeCell ref="B55:B58"/>
    <mergeCell ref="D55:D56"/>
    <mergeCell ref="F55:F58"/>
    <mergeCell ref="G55:G58"/>
    <mergeCell ref="K51:K52"/>
    <mergeCell ref="M51:M52"/>
    <mergeCell ref="Q51:Q52"/>
    <mergeCell ref="S51:S52"/>
    <mergeCell ref="W51:W52"/>
    <mergeCell ref="Y51:Y52"/>
    <mergeCell ref="A51:A54"/>
    <mergeCell ref="B51:B54"/>
    <mergeCell ref="D51:D52"/>
    <mergeCell ref="F51:F54"/>
    <mergeCell ref="G51:G54"/>
    <mergeCell ref="I51:I52"/>
    <mergeCell ref="D53:D54"/>
    <mergeCell ref="I53:I54"/>
    <mergeCell ref="Y47:Y48"/>
    <mergeCell ref="D49:D50"/>
    <mergeCell ref="I49:I50"/>
    <mergeCell ref="K49:K50"/>
    <mergeCell ref="O49:O50"/>
    <mergeCell ref="S49:S50"/>
    <mergeCell ref="W49:W50"/>
    <mergeCell ref="Y49:Y50"/>
    <mergeCell ref="I47:I48"/>
    <mergeCell ref="K47:K48"/>
    <mergeCell ref="M47:M48"/>
    <mergeCell ref="Q47:Q48"/>
    <mergeCell ref="S47:S48"/>
    <mergeCell ref="W47:W48"/>
    <mergeCell ref="K45:K46"/>
    <mergeCell ref="O45:O46"/>
    <mergeCell ref="S45:S46"/>
    <mergeCell ref="W45:W46"/>
    <mergeCell ref="Y45:Y46"/>
    <mergeCell ref="A47:A50"/>
    <mergeCell ref="B47:B50"/>
    <mergeCell ref="D47:D48"/>
    <mergeCell ref="F47:F50"/>
    <mergeCell ref="G47:G50"/>
    <mergeCell ref="K43:K44"/>
    <mergeCell ref="M43:M44"/>
    <mergeCell ref="Q43:Q44"/>
    <mergeCell ref="S43:S44"/>
    <mergeCell ref="W43:W44"/>
    <mergeCell ref="Y43:Y44"/>
    <mergeCell ref="A43:A46"/>
    <mergeCell ref="B43:B46"/>
    <mergeCell ref="D43:D44"/>
    <mergeCell ref="F43:F46"/>
    <mergeCell ref="G43:G46"/>
    <mergeCell ref="I43:I44"/>
    <mergeCell ref="D45:D46"/>
    <mergeCell ref="I45:I46"/>
    <mergeCell ref="Y39:Y40"/>
    <mergeCell ref="D41:D42"/>
    <mergeCell ref="I41:I42"/>
    <mergeCell ref="K41:K42"/>
    <mergeCell ref="O41:O42"/>
    <mergeCell ref="S41:S42"/>
    <mergeCell ref="W41:W42"/>
    <mergeCell ref="Y41:Y42"/>
    <mergeCell ref="I39:I40"/>
    <mergeCell ref="K39:K40"/>
    <mergeCell ref="M39:M40"/>
    <mergeCell ref="Q39:Q40"/>
    <mergeCell ref="S39:S40"/>
    <mergeCell ref="W39:W40"/>
    <mergeCell ref="K37:K38"/>
    <mergeCell ref="O37:O38"/>
    <mergeCell ref="S37:S38"/>
    <mergeCell ref="W37:W38"/>
    <mergeCell ref="Y37:Y38"/>
    <mergeCell ref="A39:A42"/>
    <mergeCell ref="B39:B42"/>
    <mergeCell ref="D39:D40"/>
    <mergeCell ref="F39:F42"/>
    <mergeCell ref="G39:G42"/>
    <mergeCell ref="K35:K36"/>
    <mergeCell ref="M35:M36"/>
    <mergeCell ref="Q35:Q36"/>
    <mergeCell ref="S35:S36"/>
    <mergeCell ref="W35:W36"/>
    <mergeCell ref="Y35:Y36"/>
    <mergeCell ref="A35:A38"/>
    <mergeCell ref="B35:B38"/>
    <mergeCell ref="D35:D36"/>
    <mergeCell ref="F35:F38"/>
    <mergeCell ref="G35:G38"/>
    <mergeCell ref="I35:I36"/>
    <mergeCell ref="D37:D38"/>
    <mergeCell ref="I37:I38"/>
    <mergeCell ref="S31:S32"/>
    <mergeCell ref="W31:W32"/>
    <mergeCell ref="Y31:Y32"/>
    <mergeCell ref="D33:D34"/>
    <mergeCell ref="I33:I34"/>
    <mergeCell ref="K33:K34"/>
    <mergeCell ref="O33:O34"/>
    <mergeCell ref="S33:S34"/>
    <mergeCell ref="W33:W34"/>
    <mergeCell ref="Y33:Y34"/>
    <mergeCell ref="Y29:Y30"/>
    <mergeCell ref="A31:A34"/>
    <mergeCell ref="B31:B34"/>
    <mergeCell ref="D31:D32"/>
    <mergeCell ref="F31:F34"/>
    <mergeCell ref="G31:G34"/>
    <mergeCell ref="I31:I32"/>
    <mergeCell ref="K31:K32"/>
    <mergeCell ref="M31:M32"/>
    <mergeCell ref="Q31:Q32"/>
    <mergeCell ref="Q27:Q28"/>
    <mergeCell ref="S27:S28"/>
    <mergeCell ref="W27:W28"/>
    <mergeCell ref="Y27:Y28"/>
    <mergeCell ref="D29:D30"/>
    <mergeCell ref="I29:I30"/>
    <mergeCell ref="K29:K30"/>
    <mergeCell ref="O29:O30"/>
    <mergeCell ref="S29:S30"/>
    <mergeCell ref="W29:W30"/>
    <mergeCell ref="B25:H25"/>
    <mergeCell ref="I25:AB25"/>
    <mergeCell ref="A27:A30"/>
    <mergeCell ref="B27:B30"/>
    <mergeCell ref="D27:D28"/>
    <mergeCell ref="F27:F30"/>
    <mergeCell ref="G27:G30"/>
    <mergeCell ref="I27:I28"/>
    <mergeCell ref="K27:K28"/>
    <mergeCell ref="M27:M28"/>
    <mergeCell ref="AF22:AF23"/>
    <mergeCell ref="AH22:AH23"/>
    <mergeCell ref="AI22:AI23"/>
    <mergeCell ref="AK22:AK23"/>
    <mergeCell ref="AL22:AL23"/>
    <mergeCell ref="B24:Y24"/>
    <mergeCell ref="Z24:AB24"/>
    <mergeCell ref="M22:M23"/>
    <mergeCell ref="Q22:Q23"/>
    <mergeCell ref="S22:S23"/>
    <mergeCell ref="W22:W23"/>
    <mergeCell ref="Y22:Y23"/>
    <mergeCell ref="AE22:AE23"/>
    <mergeCell ref="AF20:AF21"/>
    <mergeCell ref="AH20:AH21"/>
    <mergeCell ref="AI20:AI21"/>
    <mergeCell ref="AK20:AK21"/>
    <mergeCell ref="AL20:AL21"/>
    <mergeCell ref="A22:A23"/>
    <mergeCell ref="B22:B23"/>
    <mergeCell ref="F22:F23"/>
    <mergeCell ref="G22:G23"/>
    <mergeCell ref="K22:K23"/>
    <mergeCell ref="M20:M21"/>
    <mergeCell ref="Q20:Q21"/>
    <mergeCell ref="S20:S21"/>
    <mergeCell ref="W20:W21"/>
    <mergeCell ref="Y20:Y21"/>
    <mergeCell ref="AE20:AE21"/>
    <mergeCell ref="AF18:AF19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M18:M19"/>
    <mergeCell ref="Q18:Q19"/>
    <mergeCell ref="S18:S19"/>
    <mergeCell ref="W18:W19"/>
    <mergeCell ref="Y18:Y19"/>
    <mergeCell ref="AE18:AE19"/>
    <mergeCell ref="AF16:AF17"/>
    <mergeCell ref="AH16:AH17"/>
    <mergeCell ref="AI16:AI17"/>
    <mergeCell ref="AK16:AK17"/>
    <mergeCell ref="AL16:AL17"/>
    <mergeCell ref="A18:A19"/>
    <mergeCell ref="B18:B19"/>
    <mergeCell ref="F18:F19"/>
    <mergeCell ref="G18:G19"/>
    <mergeCell ref="K18:K19"/>
    <mergeCell ref="M16:M17"/>
    <mergeCell ref="Q16:Q17"/>
    <mergeCell ref="S16:S17"/>
    <mergeCell ref="W16:W17"/>
    <mergeCell ref="Y16:Y17"/>
    <mergeCell ref="AE16:AE17"/>
    <mergeCell ref="AF14:AF15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M14:M15"/>
    <mergeCell ref="Q14:Q15"/>
    <mergeCell ref="S14:S15"/>
    <mergeCell ref="W14:W15"/>
    <mergeCell ref="Y14:Y15"/>
    <mergeCell ref="AE14:AE15"/>
    <mergeCell ref="AF12:AF13"/>
    <mergeCell ref="AH12:AH13"/>
    <mergeCell ref="AI12:AI13"/>
    <mergeCell ref="AK12:AK13"/>
    <mergeCell ref="AL12:AL13"/>
    <mergeCell ref="A14:A15"/>
    <mergeCell ref="B14:B15"/>
    <mergeCell ref="F14:F15"/>
    <mergeCell ref="G14:G15"/>
    <mergeCell ref="K14:K15"/>
    <mergeCell ref="M12:M13"/>
    <mergeCell ref="Q12:Q13"/>
    <mergeCell ref="S12:S13"/>
    <mergeCell ref="W12:W13"/>
    <mergeCell ref="Y12:Y13"/>
    <mergeCell ref="AE12:AE13"/>
    <mergeCell ref="AF10:AF11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M10:M11"/>
    <mergeCell ref="Q10:Q11"/>
    <mergeCell ref="S10:S11"/>
    <mergeCell ref="W10:W11"/>
    <mergeCell ref="Y10:Y11"/>
    <mergeCell ref="AE10:AE11"/>
    <mergeCell ref="AF8:AF9"/>
    <mergeCell ref="AH8:AH9"/>
    <mergeCell ref="AI8:AI9"/>
    <mergeCell ref="AK8:AK9"/>
    <mergeCell ref="AL8:AL9"/>
    <mergeCell ref="A10:A11"/>
    <mergeCell ref="B10:B11"/>
    <mergeCell ref="F10:F11"/>
    <mergeCell ref="G10:G11"/>
    <mergeCell ref="K10:K11"/>
    <mergeCell ref="M8:M9"/>
    <mergeCell ref="Q8:Q9"/>
    <mergeCell ref="S8:S9"/>
    <mergeCell ref="W8:W9"/>
    <mergeCell ref="Y8:Y9"/>
    <mergeCell ref="AE8:AE9"/>
    <mergeCell ref="AF6:AF7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M6:M7"/>
    <mergeCell ref="Q6:Q7"/>
    <mergeCell ref="S6:S7"/>
    <mergeCell ref="W6:W7"/>
    <mergeCell ref="Y6:Y7"/>
    <mergeCell ref="AE6:AE7"/>
    <mergeCell ref="AF4:AF5"/>
    <mergeCell ref="AH4:AH5"/>
    <mergeCell ref="AI4:AI5"/>
    <mergeCell ref="AK4:AK5"/>
    <mergeCell ref="AL4:AL5"/>
    <mergeCell ref="A6:A7"/>
    <mergeCell ref="B6:B7"/>
    <mergeCell ref="F6:F7"/>
    <mergeCell ref="G6:G7"/>
    <mergeCell ref="K6:K7"/>
    <mergeCell ref="M4:M5"/>
    <mergeCell ref="Q4:Q5"/>
    <mergeCell ref="S4:S5"/>
    <mergeCell ref="W4:W5"/>
    <mergeCell ref="Y4:Y5"/>
    <mergeCell ref="AE4:AE5"/>
    <mergeCell ref="B1:Y1"/>
    <mergeCell ref="Z1:AB1"/>
    <mergeCell ref="B2:H2"/>
    <mergeCell ref="I2:K2"/>
    <mergeCell ref="L2:AA2"/>
    <mergeCell ref="A4:A5"/>
    <mergeCell ref="B4:B5"/>
    <mergeCell ref="F4:F5"/>
    <mergeCell ref="G4:G5"/>
    <mergeCell ref="K4:K5"/>
  </mergeCells>
  <phoneticPr fontId="2"/>
  <conditionalFormatting sqref="B4:C23">
    <cfRule type="cellIs" dxfId="201" priority="202" operator="equal">
      <formula>0</formula>
    </cfRule>
  </conditionalFormatting>
  <conditionalFormatting sqref="B27:C66">
    <cfRule type="cellIs" dxfId="200" priority="200" operator="equal">
      <formula>0</formula>
    </cfRule>
  </conditionalFormatting>
  <conditionalFormatting sqref="D4">
    <cfRule type="cellIs" dxfId="199" priority="198" operator="equal">
      <formula>0</formula>
    </cfRule>
  </conditionalFormatting>
  <conditionalFormatting sqref="D5">
    <cfRule type="expression" dxfId="198" priority="197">
      <formula>D4=0</formula>
    </cfRule>
  </conditionalFormatting>
  <conditionalFormatting sqref="D6">
    <cfRule type="cellIs" dxfId="197" priority="194" operator="equal">
      <formula>0</formula>
    </cfRule>
  </conditionalFormatting>
  <conditionalFormatting sqref="D7">
    <cfRule type="expression" dxfId="196" priority="193">
      <formula>D6=0</formula>
    </cfRule>
  </conditionalFormatting>
  <conditionalFormatting sqref="D8 D10">
    <cfRule type="cellIs" dxfId="195" priority="190" operator="equal">
      <formula>0</formula>
    </cfRule>
  </conditionalFormatting>
  <conditionalFormatting sqref="D9 D11">
    <cfRule type="expression" dxfId="194" priority="189">
      <formula>D8=0</formula>
    </cfRule>
  </conditionalFormatting>
  <conditionalFormatting sqref="D12 D14">
    <cfRule type="cellIs" dxfId="193" priority="186" operator="equal">
      <formula>0</formula>
    </cfRule>
  </conditionalFormatting>
  <conditionalFormatting sqref="D13 D15">
    <cfRule type="expression" dxfId="192" priority="185">
      <formula>D12=0</formula>
    </cfRule>
  </conditionalFormatting>
  <conditionalFormatting sqref="D16 D18 D20 D22">
    <cfRule type="cellIs" dxfId="191" priority="182" operator="equal">
      <formula>0</formula>
    </cfRule>
  </conditionalFormatting>
  <conditionalFormatting sqref="D17 D19 D21 D23">
    <cfRule type="expression" dxfId="190" priority="181">
      <formula>D16=0</formula>
    </cfRule>
  </conditionalFormatting>
  <conditionalFormatting sqref="D27:D28">
    <cfRule type="cellIs" dxfId="189" priority="178" operator="equal">
      <formula>0</formula>
    </cfRule>
  </conditionalFormatting>
  <conditionalFormatting sqref="D29:D30">
    <cfRule type="expression" dxfId="188" priority="177">
      <formula>D27=0</formula>
    </cfRule>
  </conditionalFormatting>
  <conditionalFormatting sqref="D31:D32">
    <cfRule type="cellIs" dxfId="187" priority="174" operator="equal">
      <formula>0</formula>
    </cfRule>
  </conditionalFormatting>
  <conditionalFormatting sqref="D33:D34">
    <cfRule type="expression" dxfId="186" priority="173">
      <formula>D31=0</formula>
    </cfRule>
  </conditionalFormatting>
  <conditionalFormatting sqref="D35:D36">
    <cfRule type="cellIs" dxfId="185" priority="170" operator="equal">
      <formula>0</formula>
    </cfRule>
  </conditionalFormatting>
  <conditionalFormatting sqref="D37:D38">
    <cfRule type="expression" dxfId="184" priority="169">
      <formula>D35=0</formula>
    </cfRule>
  </conditionalFormatting>
  <conditionalFormatting sqref="D39:D40">
    <cfRule type="cellIs" dxfId="183" priority="166" operator="equal">
      <formula>0</formula>
    </cfRule>
  </conditionalFormatting>
  <conditionalFormatting sqref="D41:D42">
    <cfRule type="expression" dxfId="182" priority="165">
      <formula>D39=0</formula>
    </cfRule>
  </conditionalFormatting>
  <conditionalFormatting sqref="D43:D44">
    <cfRule type="cellIs" dxfId="181" priority="162" operator="equal">
      <formula>0</formula>
    </cfRule>
  </conditionalFormatting>
  <conditionalFormatting sqref="D45:D46">
    <cfRule type="expression" dxfId="180" priority="161">
      <formula>D43=0</formula>
    </cfRule>
  </conditionalFormatting>
  <conditionalFormatting sqref="D47:D48">
    <cfRule type="cellIs" dxfId="179" priority="160" operator="equal">
      <formula>0</formula>
    </cfRule>
  </conditionalFormatting>
  <conditionalFormatting sqref="D49:D50">
    <cfRule type="expression" dxfId="178" priority="159">
      <formula>D47=0</formula>
    </cfRule>
  </conditionalFormatting>
  <conditionalFormatting sqref="D51:D52">
    <cfRule type="cellIs" dxfId="177" priority="158" operator="equal">
      <formula>0</formula>
    </cfRule>
  </conditionalFormatting>
  <conditionalFormatting sqref="D53:D54">
    <cfRule type="expression" dxfId="176" priority="157">
      <formula>D51=0</formula>
    </cfRule>
  </conditionalFormatting>
  <conditionalFormatting sqref="D55:D56">
    <cfRule type="cellIs" dxfId="175" priority="156" operator="equal">
      <formula>0</formula>
    </cfRule>
  </conditionalFormatting>
  <conditionalFormatting sqref="D57:D58">
    <cfRule type="expression" dxfId="174" priority="155">
      <formula>D55=0</formula>
    </cfRule>
  </conditionalFormatting>
  <conditionalFormatting sqref="D59:D60">
    <cfRule type="cellIs" dxfId="173" priority="154" operator="equal">
      <formula>0</formula>
    </cfRule>
  </conditionalFormatting>
  <conditionalFormatting sqref="D61:D62">
    <cfRule type="expression" dxfId="172" priority="153">
      <formula>D59=0</formula>
    </cfRule>
  </conditionalFormatting>
  <conditionalFormatting sqref="D63:D64">
    <cfRule type="cellIs" dxfId="171" priority="152" operator="equal">
      <formula>0</formula>
    </cfRule>
  </conditionalFormatting>
  <conditionalFormatting sqref="D65:D66">
    <cfRule type="expression" dxfId="170" priority="151">
      <formula>D63=0</formula>
    </cfRule>
  </conditionalFormatting>
  <conditionalFormatting sqref="G4:H23">
    <cfRule type="cellIs" dxfId="169" priority="201" operator="equal">
      <formula>0</formula>
    </cfRule>
  </conditionalFormatting>
  <conditionalFormatting sqref="G27:H66">
    <cfRule type="cellIs" dxfId="168" priority="150" operator="equal">
      <formula>0</formula>
    </cfRule>
  </conditionalFormatting>
  <conditionalFormatting sqref="I4">
    <cfRule type="cellIs" dxfId="167" priority="196" operator="equal">
      <formula>0</formula>
    </cfRule>
  </conditionalFormatting>
  <conditionalFormatting sqref="I5">
    <cfRule type="expression" dxfId="166" priority="195">
      <formula>I4=0</formula>
    </cfRule>
  </conditionalFormatting>
  <conditionalFormatting sqref="I6">
    <cfRule type="cellIs" dxfId="165" priority="192" operator="equal">
      <formula>0</formula>
    </cfRule>
  </conditionalFormatting>
  <conditionalFormatting sqref="I7">
    <cfRule type="expression" dxfId="164" priority="191">
      <formula>I6=0</formula>
    </cfRule>
  </conditionalFormatting>
  <conditionalFormatting sqref="I8 I10">
    <cfRule type="cellIs" dxfId="163" priority="188" operator="equal">
      <formula>0</formula>
    </cfRule>
  </conditionalFormatting>
  <conditionalFormatting sqref="I9 I11">
    <cfRule type="expression" dxfId="162" priority="187">
      <formula>I8=0</formula>
    </cfRule>
  </conditionalFormatting>
  <conditionalFormatting sqref="I12 I14">
    <cfRule type="cellIs" dxfId="161" priority="184" operator="equal">
      <formula>0</formula>
    </cfRule>
  </conditionalFormatting>
  <conditionalFormatting sqref="I13 I15">
    <cfRule type="expression" dxfId="160" priority="183">
      <formula>I12=0</formula>
    </cfRule>
  </conditionalFormatting>
  <conditionalFormatting sqref="I16 I18 I20 I22">
    <cfRule type="cellIs" dxfId="159" priority="180" operator="equal">
      <formula>0</formula>
    </cfRule>
  </conditionalFormatting>
  <conditionalFormatting sqref="I17 I19 I21 I23">
    <cfRule type="expression" dxfId="158" priority="179">
      <formula>I16=0</formula>
    </cfRule>
  </conditionalFormatting>
  <conditionalFormatting sqref="I27:I28">
    <cfRule type="cellIs" dxfId="157" priority="176" operator="equal">
      <formula>0</formula>
    </cfRule>
  </conditionalFormatting>
  <conditionalFormatting sqref="I29:I30">
    <cfRule type="expression" dxfId="156" priority="175">
      <formula>I27=0</formula>
    </cfRule>
  </conditionalFormatting>
  <conditionalFormatting sqref="I31:I32">
    <cfRule type="cellIs" dxfId="155" priority="172" operator="equal">
      <formula>0</formula>
    </cfRule>
  </conditionalFormatting>
  <conditionalFormatting sqref="I33:I34">
    <cfRule type="expression" dxfId="154" priority="171">
      <formula>I31=0</formula>
    </cfRule>
  </conditionalFormatting>
  <conditionalFormatting sqref="I35:I36">
    <cfRule type="cellIs" dxfId="153" priority="168" operator="equal">
      <formula>0</formula>
    </cfRule>
  </conditionalFormatting>
  <conditionalFormatting sqref="I37:I38">
    <cfRule type="expression" dxfId="152" priority="167">
      <formula>I35=0</formula>
    </cfRule>
  </conditionalFormatting>
  <conditionalFormatting sqref="I39:I40">
    <cfRule type="cellIs" dxfId="151" priority="164" operator="equal">
      <formula>0</formula>
    </cfRule>
  </conditionalFormatting>
  <conditionalFormatting sqref="I41:I42">
    <cfRule type="expression" dxfId="150" priority="163">
      <formula>I39=0</formula>
    </cfRule>
  </conditionalFormatting>
  <conditionalFormatting sqref="I43:I44">
    <cfRule type="cellIs" dxfId="149" priority="149" operator="equal">
      <formula>0</formula>
    </cfRule>
  </conditionalFormatting>
  <conditionalFormatting sqref="I45:I46">
    <cfRule type="expression" dxfId="148" priority="148">
      <formula>I43=0</formula>
    </cfRule>
  </conditionalFormatting>
  <conditionalFormatting sqref="I47:I48">
    <cfRule type="cellIs" dxfId="147" priority="147" operator="equal">
      <formula>0</formula>
    </cfRule>
  </conditionalFormatting>
  <conditionalFormatting sqref="I49:I50">
    <cfRule type="expression" dxfId="146" priority="146">
      <formula>I47=0</formula>
    </cfRule>
  </conditionalFormatting>
  <conditionalFormatting sqref="I51:I52">
    <cfRule type="cellIs" dxfId="145" priority="145" operator="equal">
      <formula>0</formula>
    </cfRule>
  </conditionalFormatting>
  <conditionalFormatting sqref="I53:I54">
    <cfRule type="expression" dxfId="144" priority="144">
      <formula>I51=0</formula>
    </cfRule>
  </conditionalFormatting>
  <conditionalFormatting sqref="I55:I56">
    <cfRule type="cellIs" dxfId="143" priority="143" operator="equal">
      <formula>0</formula>
    </cfRule>
  </conditionalFormatting>
  <conditionalFormatting sqref="I57:I58">
    <cfRule type="expression" dxfId="142" priority="142">
      <formula>I55=0</formula>
    </cfRule>
  </conditionalFormatting>
  <conditionalFormatting sqref="I59:I60">
    <cfRule type="cellIs" dxfId="141" priority="141" operator="equal">
      <formula>0</formula>
    </cfRule>
  </conditionalFormatting>
  <conditionalFormatting sqref="I61:I62">
    <cfRule type="expression" dxfId="140" priority="140">
      <formula>I59=0</formula>
    </cfRule>
  </conditionalFormatting>
  <conditionalFormatting sqref="I63:I64">
    <cfRule type="cellIs" dxfId="139" priority="139" operator="equal">
      <formula>0</formula>
    </cfRule>
  </conditionalFormatting>
  <conditionalFormatting sqref="I65:I66">
    <cfRule type="expression" dxfId="138" priority="138">
      <formula>I63=0</formula>
    </cfRule>
  </conditionalFormatting>
  <conditionalFormatting sqref="M27:M28">
    <cfRule type="expression" dxfId="137" priority="132">
      <formula>AN27="D"</formula>
    </cfRule>
  </conditionalFormatting>
  <conditionalFormatting sqref="M31:M32">
    <cfRule type="expression" dxfId="136" priority="125">
      <formula>AN31="D"</formula>
    </cfRule>
  </conditionalFormatting>
  <conditionalFormatting sqref="M35:M36">
    <cfRule type="expression" dxfId="135" priority="118">
      <formula>AN35="D"</formula>
    </cfRule>
  </conditionalFormatting>
  <conditionalFormatting sqref="M39:M40">
    <cfRule type="expression" dxfId="134" priority="111">
      <formula>AN39="D"</formula>
    </cfRule>
  </conditionalFormatting>
  <conditionalFormatting sqref="M43:M44">
    <cfRule type="expression" dxfId="133" priority="104">
      <formula>AN43="D"</formula>
    </cfRule>
  </conditionalFormatting>
  <conditionalFormatting sqref="M47:M48">
    <cfRule type="expression" dxfId="132" priority="97">
      <formula>AN47="D"</formula>
    </cfRule>
  </conditionalFormatting>
  <conditionalFormatting sqref="M51:M52">
    <cfRule type="expression" dxfId="131" priority="90">
      <formula>AN51="D"</formula>
    </cfRule>
  </conditionalFormatting>
  <conditionalFormatting sqref="M55:M56">
    <cfRule type="expression" dxfId="130" priority="83">
      <formula>AN55="D"</formula>
    </cfRule>
  </conditionalFormatting>
  <conditionalFormatting sqref="M59:M60">
    <cfRule type="expression" dxfId="129" priority="76">
      <formula>AN59="D"</formula>
    </cfRule>
  </conditionalFormatting>
  <conditionalFormatting sqref="M63:M64">
    <cfRule type="expression" dxfId="128" priority="69">
      <formula>AN63="D"</formula>
    </cfRule>
  </conditionalFormatting>
  <conditionalFormatting sqref="O27">
    <cfRule type="expression" dxfId="127" priority="129">
      <formula>AN27="C"</formula>
    </cfRule>
  </conditionalFormatting>
  <conditionalFormatting sqref="O28">
    <cfRule type="expression" dxfId="126" priority="128">
      <formula>AN27="C"</formula>
    </cfRule>
  </conditionalFormatting>
  <conditionalFormatting sqref="O31">
    <cfRule type="expression" dxfId="125" priority="122">
      <formula>AN31="C"</formula>
    </cfRule>
  </conditionalFormatting>
  <conditionalFormatting sqref="O32">
    <cfRule type="expression" dxfId="124" priority="121">
      <formula>AN31="C"</formula>
    </cfRule>
  </conditionalFormatting>
  <conditionalFormatting sqref="O35">
    <cfRule type="expression" dxfId="123" priority="115">
      <formula>AN35="C"</formula>
    </cfRule>
  </conditionalFormatting>
  <conditionalFormatting sqref="O36">
    <cfRule type="expression" dxfId="122" priority="114">
      <formula>AN35="C"</formula>
    </cfRule>
  </conditionalFormatting>
  <conditionalFormatting sqref="O39">
    <cfRule type="expression" dxfId="121" priority="108">
      <formula>AN39="C"</formula>
    </cfRule>
  </conditionalFormatting>
  <conditionalFormatting sqref="O40">
    <cfRule type="expression" dxfId="120" priority="107">
      <formula>AN39="C"</formula>
    </cfRule>
  </conditionalFormatting>
  <conditionalFormatting sqref="O43">
    <cfRule type="expression" dxfId="119" priority="101">
      <formula>AN43="C"</formula>
    </cfRule>
  </conditionalFormatting>
  <conditionalFormatting sqref="O44">
    <cfRule type="expression" dxfId="118" priority="100">
      <formula>AN43="C"</formula>
    </cfRule>
  </conditionalFormatting>
  <conditionalFormatting sqref="O47">
    <cfRule type="expression" dxfId="117" priority="94">
      <formula>AN47="C"</formula>
    </cfRule>
  </conditionalFormatting>
  <conditionalFormatting sqref="O48">
    <cfRule type="expression" dxfId="116" priority="93">
      <formula>AN47="C"</formula>
    </cfRule>
  </conditionalFormatting>
  <conditionalFormatting sqref="O51">
    <cfRule type="expression" dxfId="115" priority="87">
      <formula>AN51="C"</formula>
    </cfRule>
  </conditionalFormatting>
  <conditionalFormatting sqref="O52">
    <cfRule type="expression" dxfId="114" priority="86">
      <formula>AN51="C"</formula>
    </cfRule>
  </conditionalFormatting>
  <conditionalFormatting sqref="O55">
    <cfRule type="expression" dxfId="113" priority="80">
      <formula>AN55="C"</formula>
    </cfRule>
  </conditionalFormatting>
  <conditionalFormatting sqref="O56">
    <cfRule type="expression" dxfId="112" priority="79">
      <formula>AN55="C"</formula>
    </cfRule>
  </conditionalFormatting>
  <conditionalFormatting sqref="O59">
    <cfRule type="expression" dxfId="111" priority="73">
      <formula>AN59="C"</formula>
    </cfRule>
  </conditionalFormatting>
  <conditionalFormatting sqref="O60">
    <cfRule type="expression" dxfId="110" priority="72">
      <formula>AN59="C"</formula>
    </cfRule>
  </conditionalFormatting>
  <conditionalFormatting sqref="O63">
    <cfRule type="expression" dxfId="109" priority="66">
      <formula>AN63="C"</formula>
    </cfRule>
  </conditionalFormatting>
  <conditionalFormatting sqref="O64">
    <cfRule type="expression" dxfId="108" priority="65">
      <formula>AN63="C"</formula>
    </cfRule>
  </conditionalFormatting>
  <conditionalFormatting sqref="S27:S28">
    <cfRule type="cellIs" dxfId="107" priority="10" operator="equal">
      <formula>0</formula>
    </cfRule>
  </conditionalFormatting>
  <conditionalFormatting sqref="S31:S32">
    <cfRule type="cellIs" dxfId="106" priority="9" operator="equal">
      <formula>0</formula>
    </cfRule>
  </conditionalFormatting>
  <conditionalFormatting sqref="S35:S36">
    <cfRule type="cellIs" dxfId="105" priority="8" operator="equal">
      <formula>0</formula>
    </cfRule>
  </conditionalFormatting>
  <conditionalFormatting sqref="S39:S40">
    <cfRule type="cellIs" dxfId="104" priority="7" operator="equal">
      <formula>0</formula>
    </cfRule>
  </conditionalFormatting>
  <conditionalFormatting sqref="S43:S44">
    <cfRule type="cellIs" dxfId="103" priority="6" operator="equal">
      <formula>0</formula>
    </cfRule>
  </conditionalFormatting>
  <conditionalFormatting sqref="S47:S48">
    <cfRule type="cellIs" dxfId="102" priority="5" operator="equal">
      <formula>0</formula>
    </cfRule>
  </conditionalFormatting>
  <conditionalFormatting sqref="S51:S52">
    <cfRule type="cellIs" dxfId="101" priority="4" operator="equal">
      <formula>0</formula>
    </cfRule>
  </conditionalFormatting>
  <conditionalFormatting sqref="S55:S56">
    <cfRule type="cellIs" dxfId="100" priority="3" operator="equal">
      <formula>0</formula>
    </cfRule>
  </conditionalFormatting>
  <conditionalFormatting sqref="S59:S60">
    <cfRule type="cellIs" dxfId="99" priority="2" operator="equal">
      <formula>0</formula>
    </cfRule>
  </conditionalFormatting>
  <conditionalFormatting sqref="S63:S64">
    <cfRule type="cellIs" dxfId="98" priority="1" operator="equal">
      <formula>0</formula>
    </cfRule>
  </conditionalFormatting>
  <conditionalFormatting sqref="U27">
    <cfRule type="expression" dxfId="97" priority="131">
      <formula>AN27&lt;&gt;"B"</formula>
    </cfRule>
  </conditionalFormatting>
  <conditionalFormatting sqref="U28">
    <cfRule type="expression" dxfId="96" priority="127">
      <formula>AT27="C"</formula>
    </cfRule>
  </conditionalFormatting>
  <conditionalFormatting sqref="U31">
    <cfRule type="expression" dxfId="95" priority="124">
      <formula>AN31&lt;&gt;"B"</formula>
    </cfRule>
  </conditionalFormatting>
  <conditionalFormatting sqref="U32">
    <cfRule type="expression" dxfId="94" priority="120">
      <formula>AT31="C"</formula>
    </cfRule>
  </conditionalFormatting>
  <conditionalFormatting sqref="U35">
    <cfRule type="expression" dxfId="93" priority="117">
      <formula>AN35&lt;&gt;"B"</formula>
    </cfRule>
  </conditionalFormatting>
  <conditionalFormatting sqref="U36">
    <cfRule type="expression" dxfId="92" priority="113">
      <formula>AT35="C"</formula>
    </cfRule>
  </conditionalFormatting>
  <conditionalFormatting sqref="U39">
    <cfRule type="expression" dxfId="91" priority="110">
      <formula>AN39&lt;&gt;"B"</formula>
    </cfRule>
  </conditionalFormatting>
  <conditionalFormatting sqref="U40">
    <cfRule type="expression" dxfId="90" priority="106">
      <formula>AT39="C"</formula>
    </cfRule>
  </conditionalFormatting>
  <conditionalFormatting sqref="U43">
    <cfRule type="expression" dxfId="89" priority="103">
      <formula>AN43&lt;&gt;"B"</formula>
    </cfRule>
  </conditionalFormatting>
  <conditionalFormatting sqref="U44">
    <cfRule type="expression" dxfId="88" priority="99">
      <formula>AT43="C"</formula>
    </cfRule>
  </conditionalFormatting>
  <conditionalFormatting sqref="U47">
    <cfRule type="expression" dxfId="87" priority="96">
      <formula>AN47&lt;&gt;"B"</formula>
    </cfRule>
  </conditionalFormatting>
  <conditionalFormatting sqref="U48">
    <cfRule type="expression" dxfId="86" priority="92">
      <formula>AT47="C"</formula>
    </cfRule>
  </conditionalFormatting>
  <conditionalFormatting sqref="U51">
    <cfRule type="expression" dxfId="85" priority="89">
      <formula>AN51&lt;&gt;"B"</formula>
    </cfRule>
  </conditionalFormatting>
  <conditionalFormatting sqref="U52">
    <cfRule type="expression" dxfId="84" priority="85">
      <formula>AT51="C"</formula>
    </cfRule>
  </conditionalFormatting>
  <conditionalFormatting sqref="U55">
    <cfRule type="expression" dxfId="83" priority="82">
      <formula>AN55&lt;&gt;"B"</formula>
    </cfRule>
  </conditionalFormatting>
  <conditionalFormatting sqref="U56">
    <cfRule type="expression" dxfId="82" priority="78">
      <formula>AT55="C"</formula>
    </cfRule>
  </conditionalFormatting>
  <conditionalFormatting sqref="U59">
    <cfRule type="expression" dxfId="81" priority="75">
      <formula>AN59&lt;&gt;"B"</formula>
    </cfRule>
  </conditionalFormatting>
  <conditionalFormatting sqref="U60">
    <cfRule type="expression" dxfId="80" priority="71">
      <formula>AT59="C"</formula>
    </cfRule>
  </conditionalFormatting>
  <conditionalFormatting sqref="U63">
    <cfRule type="expression" dxfId="79" priority="68">
      <formula>AN63&lt;&gt;"B"</formula>
    </cfRule>
  </conditionalFormatting>
  <conditionalFormatting sqref="U64">
    <cfRule type="expression" dxfId="78" priority="64">
      <formula>AT63="C"</formula>
    </cfRule>
  </conditionalFormatting>
  <conditionalFormatting sqref="W29:W30">
    <cfRule type="expression" dxfId="77" priority="59">
      <formula>Y29=0</formula>
    </cfRule>
  </conditionalFormatting>
  <conditionalFormatting sqref="W33:W34">
    <cfRule type="expression" dxfId="76" priority="54">
      <formula>Y33=0</formula>
    </cfRule>
  </conditionalFormatting>
  <conditionalFormatting sqref="W37:W38">
    <cfRule type="expression" dxfId="75" priority="49">
      <formula>Y37=0</formula>
    </cfRule>
  </conditionalFormatting>
  <conditionalFormatting sqref="W41:W42">
    <cfRule type="expression" dxfId="74" priority="44">
      <formula>Y41=0</formula>
    </cfRule>
  </conditionalFormatting>
  <conditionalFormatting sqref="W45:W46">
    <cfRule type="expression" dxfId="73" priority="39">
      <formula>Y45=0</formula>
    </cfRule>
  </conditionalFormatting>
  <conditionalFormatting sqref="W49:W50">
    <cfRule type="expression" dxfId="72" priority="34">
      <formula>Y49=0</formula>
    </cfRule>
  </conditionalFormatting>
  <conditionalFormatting sqref="W53:W54">
    <cfRule type="expression" dxfId="71" priority="29">
      <formula>Y53=0</formula>
    </cfRule>
  </conditionalFormatting>
  <conditionalFormatting sqref="W57:W58">
    <cfRule type="expression" dxfId="70" priority="24">
      <formula>Y57=0</formula>
    </cfRule>
  </conditionalFormatting>
  <conditionalFormatting sqref="W61:W62">
    <cfRule type="expression" dxfId="69" priority="19">
      <formula>Y61=0</formula>
    </cfRule>
  </conditionalFormatting>
  <conditionalFormatting sqref="W65:W66">
    <cfRule type="expression" dxfId="68" priority="13">
      <formula>Y65=0</formula>
    </cfRule>
  </conditionalFormatting>
  <conditionalFormatting sqref="Y27:Y66">
    <cfRule type="cellIs" dxfId="67" priority="14" operator="equal">
      <formula>0</formula>
    </cfRule>
  </conditionalFormatting>
  <conditionalFormatting sqref="AA27">
    <cfRule type="expression" dxfId="66" priority="130">
      <formula>AN27&lt;&gt;"B"</formula>
    </cfRule>
  </conditionalFormatting>
  <conditionalFormatting sqref="AA28">
    <cfRule type="expression" dxfId="65" priority="126">
      <formula>AZ27="C"</formula>
    </cfRule>
  </conditionalFormatting>
  <conditionalFormatting sqref="AA29">
    <cfRule type="cellIs" dxfId="64" priority="58" operator="equal">
      <formula>0</formula>
    </cfRule>
    <cfRule type="expression" dxfId="63" priority="60">
      <formula>Y29=0</formula>
    </cfRule>
  </conditionalFormatting>
  <conditionalFormatting sqref="AA30">
    <cfRule type="expression" dxfId="61" priority="57">
      <formula>AA29=0</formula>
    </cfRule>
    <cfRule type="expression" dxfId="62" priority="61">
      <formula>Y29=0</formula>
    </cfRule>
  </conditionalFormatting>
  <conditionalFormatting sqref="AA31">
    <cfRule type="expression" dxfId="60" priority="123">
      <formula>AN31&lt;&gt;"B"</formula>
    </cfRule>
  </conditionalFormatting>
  <conditionalFormatting sqref="AA32">
    <cfRule type="expression" dxfId="59" priority="119">
      <formula>AZ31="C"</formula>
    </cfRule>
  </conditionalFormatting>
  <conditionalFormatting sqref="AA33">
    <cfRule type="cellIs" dxfId="58" priority="53" operator="equal">
      <formula>0</formula>
    </cfRule>
    <cfRule type="expression" dxfId="57" priority="55">
      <formula>Y33=0</formula>
    </cfRule>
  </conditionalFormatting>
  <conditionalFormatting sqref="AA34">
    <cfRule type="expression" dxfId="56" priority="52">
      <formula>AA33=0</formula>
    </cfRule>
    <cfRule type="expression" dxfId="55" priority="56">
      <formula>Y33=0</formula>
    </cfRule>
  </conditionalFormatting>
  <conditionalFormatting sqref="AA35">
    <cfRule type="expression" dxfId="54" priority="116">
      <formula>AN35&lt;&gt;"B"</formula>
    </cfRule>
  </conditionalFormatting>
  <conditionalFormatting sqref="AA36">
    <cfRule type="expression" dxfId="53" priority="112">
      <formula>AZ35="C"</formula>
    </cfRule>
  </conditionalFormatting>
  <conditionalFormatting sqref="AA37">
    <cfRule type="cellIs" dxfId="52" priority="48" operator="equal">
      <formula>0</formula>
    </cfRule>
    <cfRule type="expression" dxfId="51" priority="50">
      <formula>Y37=0</formula>
    </cfRule>
  </conditionalFormatting>
  <conditionalFormatting sqref="AA38">
    <cfRule type="expression" dxfId="49" priority="47">
      <formula>AA37=0</formula>
    </cfRule>
    <cfRule type="expression" dxfId="50" priority="51">
      <formula>Y37=0</formula>
    </cfRule>
  </conditionalFormatting>
  <conditionalFormatting sqref="AA39">
    <cfRule type="expression" dxfId="48" priority="109">
      <formula>AN39&lt;&gt;"B"</formula>
    </cfRule>
  </conditionalFormatting>
  <conditionalFormatting sqref="AA40">
    <cfRule type="expression" dxfId="47" priority="105">
      <formula>AZ39="C"</formula>
    </cfRule>
  </conditionalFormatting>
  <conditionalFormatting sqref="AA41">
    <cfRule type="cellIs" dxfId="46" priority="43" operator="equal">
      <formula>0</formula>
    </cfRule>
    <cfRule type="expression" dxfId="45" priority="45">
      <formula>Y41=0</formula>
    </cfRule>
  </conditionalFormatting>
  <conditionalFormatting sqref="AA42">
    <cfRule type="expression" dxfId="43" priority="42">
      <formula>AA41=0</formula>
    </cfRule>
    <cfRule type="expression" dxfId="44" priority="46">
      <formula>Y41=0</formula>
    </cfRule>
  </conditionalFormatting>
  <conditionalFormatting sqref="AA43">
    <cfRule type="expression" dxfId="42" priority="102">
      <formula>AN43&lt;&gt;"B"</formula>
    </cfRule>
  </conditionalFormatting>
  <conditionalFormatting sqref="AA44">
    <cfRule type="expression" dxfId="41" priority="98">
      <formula>AZ43="C"</formula>
    </cfRule>
  </conditionalFormatting>
  <conditionalFormatting sqref="AA45">
    <cfRule type="cellIs" dxfId="39" priority="38" operator="equal">
      <formula>0</formula>
    </cfRule>
    <cfRule type="expression" dxfId="40" priority="40">
      <formula>Y45=0</formula>
    </cfRule>
  </conditionalFormatting>
  <conditionalFormatting sqref="AA46">
    <cfRule type="expression" dxfId="37" priority="37">
      <formula>AA45=0</formula>
    </cfRule>
    <cfRule type="expression" dxfId="38" priority="41">
      <formula>Y45=0</formula>
    </cfRule>
  </conditionalFormatting>
  <conditionalFormatting sqref="AA47">
    <cfRule type="expression" dxfId="36" priority="95">
      <formula>AN47&lt;&gt;"B"</formula>
    </cfRule>
  </conditionalFormatting>
  <conditionalFormatting sqref="AA48">
    <cfRule type="expression" dxfId="35" priority="91">
      <formula>AZ47="C"</formula>
    </cfRule>
  </conditionalFormatting>
  <conditionalFormatting sqref="AA49">
    <cfRule type="cellIs" dxfId="33" priority="33" operator="equal">
      <formula>0</formula>
    </cfRule>
    <cfRule type="expression" dxfId="34" priority="35">
      <formula>Y49=0</formula>
    </cfRule>
  </conditionalFormatting>
  <conditionalFormatting sqref="AA50">
    <cfRule type="expression" dxfId="32" priority="32">
      <formula>AA49=0</formula>
    </cfRule>
    <cfRule type="expression" dxfId="31" priority="36">
      <formula>Y49=0</formula>
    </cfRule>
  </conditionalFormatting>
  <conditionalFormatting sqref="AA51">
    <cfRule type="expression" dxfId="30" priority="88">
      <formula>AN51&lt;&gt;"B"</formula>
    </cfRule>
  </conditionalFormatting>
  <conditionalFormatting sqref="AA52">
    <cfRule type="expression" dxfId="29" priority="84">
      <formula>AZ51="C"</formula>
    </cfRule>
  </conditionalFormatting>
  <conditionalFormatting sqref="AA53">
    <cfRule type="cellIs" dxfId="28" priority="28" operator="equal">
      <formula>0</formula>
    </cfRule>
    <cfRule type="expression" dxfId="27" priority="30">
      <formula>Y53=0</formula>
    </cfRule>
  </conditionalFormatting>
  <conditionalFormatting sqref="AA54">
    <cfRule type="expression" dxfId="25" priority="27">
      <formula>AA53=0</formula>
    </cfRule>
    <cfRule type="expression" dxfId="26" priority="31">
      <formula>Y53=0</formula>
    </cfRule>
  </conditionalFormatting>
  <conditionalFormatting sqref="AA55">
    <cfRule type="expression" dxfId="24" priority="81">
      <formula>AN55&lt;&gt;"B"</formula>
    </cfRule>
  </conditionalFormatting>
  <conditionalFormatting sqref="AA56">
    <cfRule type="expression" dxfId="23" priority="77">
      <formula>AZ55="C"</formula>
    </cfRule>
  </conditionalFormatting>
  <conditionalFormatting sqref="AA57">
    <cfRule type="cellIs" dxfId="21" priority="23" operator="equal">
      <formula>0</formula>
    </cfRule>
    <cfRule type="expression" dxfId="22" priority="25">
      <formula>Y57=0</formula>
    </cfRule>
  </conditionalFormatting>
  <conditionalFormatting sqref="AA58">
    <cfRule type="expression" dxfId="20" priority="22">
      <formula>AA57=0</formula>
    </cfRule>
    <cfRule type="expression" dxfId="19" priority="26">
      <formula>Y57=0</formula>
    </cfRule>
  </conditionalFormatting>
  <conditionalFormatting sqref="AA59">
    <cfRule type="expression" dxfId="18" priority="74">
      <formula>AN59&lt;&gt;"B"</formula>
    </cfRule>
  </conditionalFormatting>
  <conditionalFormatting sqref="AA60">
    <cfRule type="expression" dxfId="17" priority="70">
      <formula>AZ59="C"</formula>
    </cfRule>
  </conditionalFormatting>
  <conditionalFormatting sqref="AA61">
    <cfRule type="cellIs" dxfId="15" priority="18" operator="equal">
      <formula>0</formula>
    </cfRule>
    <cfRule type="expression" dxfId="16" priority="20">
      <formula>Y61=0</formula>
    </cfRule>
  </conditionalFormatting>
  <conditionalFormatting sqref="AA62">
    <cfRule type="expression" dxfId="14" priority="17">
      <formula>AA61=0</formula>
    </cfRule>
    <cfRule type="expression" dxfId="13" priority="21">
      <formula>Y61=0</formula>
    </cfRule>
  </conditionalFormatting>
  <conditionalFormatting sqref="AA63">
    <cfRule type="expression" dxfId="12" priority="67">
      <formula>AN63&lt;&gt;"B"</formula>
    </cfRule>
  </conditionalFormatting>
  <conditionalFormatting sqref="AA64">
    <cfRule type="expression" dxfId="11" priority="63">
      <formula>AZ63="C"</formula>
    </cfRule>
  </conditionalFormatting>
  <conditionalFormatting sqref="AA65">
    <cfRule type="cellIs" dxfId="9" priority="12" operator="equal">
      <formula>0</formula>
    </cfRule>
    <cfRule type="expression" dxfId="10" priority="15">
      <formula>Y65=0</formula>
    </cfRule>
  </conditionalFormatting>
  <conditionalFormatting sqref="AA66">
    <cfRule type="expression" dxfId="7" priority="11">
      <formula>AA65=0</formula>
    </cfRule>
    <cfRule type="expression" dxfId="8" priority="16">
      <formula>Y65=0</formula>
    </cfRule>
  </conditionalFormatting>
  <conditionalFormatting sqref="AF4:AF23">
    <cfRule type="cellIs" dxfId="6" priority="136" operator="equal">
      <formula>0</formula>
    </cfRule>
  </conditionalFormatting>
  <conditionalFormatting sqref="AI4:AI23">
    <cfRule type="cellIs" dxfId="5" priority="135" operator="equal">
      <formula>0</formula>
    </cfRule>
  </conditionalFormatting>
  <conditionalFormatting sqref="AK42">
    <cfRule type="cellIs" dxfId="4" priority="199" operator="equal">
      <formula>0</formula>
    </cfRule>
  </conditionalFormatting>
  <conditionalFormatting sqref="AL4:AL23">
    <cfRule type="cellIs" dxfId="3" priority="134" operator="equal">
      <formula>0</formula>
    </cfRule>
  </conditionalFormatting>
  <conditionalFormatting sqref="AN4 AN6 AN8 AN10 AN12 AN14 AN16 AN18 AN20 AN22">
    <cfRule type="expression" dxfId="2" priority="62">
      <formula>(AN4-AN5)&lt;0</formula>
    </cfRule>
  </conditionalFormatting>
  <conditionalFormatting sqref="AP4:AP13">
    <cfRule type="expression" dxfId="1" priority="133">
      <formula>AO4&lt;&gt;AP4</formula>
    </cfRule>
  </conditionalFormatting>
  <conditionalFormatting sqref="AT4:AT13">
    <cfRule type="expression" dxfId="0" priority="137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⑧帯分数オールミックス</vt:lpstr>
      <vt:lpstr>⑧帯分数オールミックス!Print_Area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2025-02-26T09:21:19Z</dcterms:created>
  <dcterms:modified xsi:type="dcterms:W3CDTF">2025-02-26T09:21:51Z</dcterms:modified>
</cp:coreProperties>
</file>