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an_1_up\"/>
    </mc:Choice>
  </mc:AlternateContent>
  <workbookProtection workbookAlgorithmName="SHA-512" workbookHashValue="Eil+laSzAoax/R9G1kZOB4DdB9OmM6o5WKt6u7pG4Pz+GeUKUDLZe8kL015NM1PAP0qLpg6OGXvq5/pwOeQEJA==" workbookSaltValue="+vzWqrf+66IysXl80szyCw==" workbookSpinCount="100000" lockStructure="1"/>
  <bookViews>
    <workbookView xWindow="0" yWindow="0" windowWidth="28800" windowHeight="12060"/>
  </bookViews>
  <sheets>
    <sheet name="①さくらんぼバナナ右" sheetId="6" r:id="rId1"/>
    <sheet name="②さくらんぼバナナ左" sheetId="7" r:id="rId2"/>
    <sheet name="③さくらんぼバナナ右同数有" sheetId="10" r:id="rId3"/>
    <sheet name="④さくらんぼバナナ左同数有" sheetId="11" r:id="rId4"/>
    <sheet name="⑤ミックスさくらんぼバナナ" sheetId="12" r:id="rId5"/>
    <sheet name="⑥ミックスさくらんぼ" sheetId="13" r:id="rId6"/>
    <sheet name="⑦ミックス" sheetId="14" r:id="rId7"/>
  </sheets>
  <definedNames>
    <definedName name="A" localSheetId="5">⑥ミックスさくらんぼ!$AB$21:$AI$23</definedName>
    <definedName name="A" localSheetId="6">⑦ミックス!$AB$21:$AI$23</definedName>
    <definedName name="A">⑤ミックスさくらんぼバナナ!$AB$21:$AI$23</definedName>
    <definedName name="B" localSheetId="5">⑥ミックスさくらんぼ!$AB$29:$AI$31</definedName>
    <definedName name="B" localSheetId="6">⑦ミックス!$AB$29:$AI$31</definedName>
    <definedName name="B">⑤ミックスさくらんぼバナナ!$AB$29:$AI$31</definedName>
    <definedName name="banana1" localSheetId="5">INDIRECT(⑥ミックスさくらんぼ!$AP$37)</definedName>
    <definedName name="banana1" localSheetId="6">INDIRECT(⑦ミックス!$AP$37)</definedName>
    <definedName name="banana1">INDIRECT(⑤ミックスさくらんぼバナナ!$AP$37)</definedName>
    <definedName name="banana10" localSheetId="5">INDIRECT(⑥ミックスさくらんぼ!$AP$46)</definedName>
    <definedName name="banana10" localSheetId="6">INDIRECT(⑦ミックス!$AP$46)</definedName>
    <definedName name="banana10">INDIRECT(⑤ミックスさくらんぼバナナ!$AP$46)</definedName>
    <definedName name="banana11" localSheetId="5">INDIRECT(⑥ミックスさくらんぼ!$AP$47)</definedName>
    <definedName name="banana11" localSheetId="6">INDIRECT(⑦ミックス!$AP$47)</definedName>
    <definedName name="banana11">INDIRECT(⑤ミックスさくらんぼバナナ!$AP$47)</definedName>
    <definedName name="banana12" localSheetId="5">INDIRECT(⑥ミックスさくらんぼ!$AP$48)</definedName>
    <definedName name="banana12" localSheetId="6">INDIRECT(⑦ミックス!$AP$48)</definedName>
    <definedName name="banana12">INDIRECT(⑤ミックスさくらんぼバナナ!$AP$48)</definedName>
    <definedName name="banana13" localSheetId="5">INDIRECT(⑥ミックスさくらんぼ!$AP$49)</definedName>
    <definedName name="banana13" localSheetId="6">INDIRECT(⑦ミックス!$AP$49)</definedName>
    <definedName name="banana13">INDIRECT(⑤ミックスさくらんぼバナナ!$AP$49)</definedName>
    <definedName name="banana14" localSheetId="5">INDIRECT(⑥ミックスさくらんぼ!$AP$50)</definedName>
    <definedName name="banana14" localSheetId="6">INDIRECT(⑦ミックス!$AP$50)</definedName>
    <definedName name="banana14">INDIRECT(⑤ミックスさくらんぼバナナ!$AP$50)</definedName>
    <definedName name="banana2" localSheetId="5">INDIRECT(⑥ミックスさくらんぼ!$AP$38)</definedName>
    <definedName name="banana2" localSheetId="6">INDIRECT(⑦ミックス!$AP$38)</definedName>
    <definedName name="banana2">INDIRECT(⑤ミックスさくらんぼバナナ!$AP$38)</definedName>
    <definedName name="banana3" localSheetId="5">INDIRECT(⑥ミックスさくらんぼ!$AP$39)</definedName>
    <definedName name="banana3" localSheetId="6">INDIRECT(⑦ミックス!$AP$39)</definedName>
    <definedName name="banana3">INDIRECT(⑤ミックスさくらんぼバナナ!$AP$39)</definedName>
    <definedName name="banana4" localSheetId="5">INDIRECT(⑥ミックスさくらんぼ!$AP$40)</definedName>
    <definedName name="banana4" localSheetId="6">INDIRECT(⑦ミックス!$AP$40)</definedName>
    <definedName name="banana4">INDIRECT(⑤ミックスさくらんぼバナナ!$AP$40)</definedName>
    <definedName name="banana5" localSheetId="5">INDIRECT(⑥ミックスさくらんぼ!$AP$41)</definedName>
    <definedName name="banana5" localSheetId="6">INDIRECT(⑦ミックス!$AP$41)</definedName>
    <definedName name="banana5">INDIRECT(⑤ミックスさくらんぼバナナ!$AP$41)</definedName>
    <definedName name="banana6" localSheetId="5">INDIRECT(⑥ミックスさくらんぼ!$AP$42)</definedName>
    <definedName name="banana6" localSheetId="6">INDIRECT(⑦ミックス!$AP$42)</definedName>
    <definedName name="banana6">INDIRECT(⑤ミックスさくらんぼバナナ!$AP$42)</definedName>
    <definedName name="banana7" localSheetId="5">INDIRECT(⑥ミックスさくらんぼ!$AP$43)</definedName>
    <definedName name="banana7" localSheetId="6">INDIRECT(⑦ミックス!$AP$43)</definedName>
    <definedName name="banana7">INDIRECT(⑤ミックスさくらんぼバナナ!$AP$43)</definedName>
    <definedName name="banana8" localSheetId="5">INDIRECT(⑥ミックスさくらんぼ!$AP$44)</definedName>
    <definedName name="banana8" localSheetId="6">INDIRECT(⑦ミックス!$AP$44)</definedName>
    <definedName name="banana8">INDIRECT(⑤ミックスさくらんぼバナナ!$AP$44)</definedName>
    <definedName name="banana9" localSheetId="5">INDIRECT(⑥ミックスさくらんぼ!$AP$45)</definedName>
    <definedName name="banana9" localSheetId="6">INDIRECT(⑦ミックス!$AP$45)</definedName>
    <definedName name="banana9">INDIRECT(⑤ミックスさくらんぼバナナ!$AP$45)</definedName>
    <definedName name="bananaA" localSheetId="5">⑥ミックスさくらんぼ!$AB$5:$AI$7</definedName>
    <definedName name="bananaA" localSheetId="6">⑦ミックス!$AB$5:$AI$7</definedName>
    <definedName name="bananaA">⑤ミックスさくらんぼバナナ!$AB$5:$AI$7</definedName>
    <definedName name="bananaB" localSheetId="5">⑥ミックスさくらんぼ!$AB$13:$AI$15</definedName>
    <definedName name="bananaB" localSheetId="6">⑦ミックス!$AB$13:$AI$15</definedName>
    <definedName name="bananaB">⑤ミックスさくらんぼバナナ!$AB$13:$AI$15</definedName>
    <definedName name="_xlnm.Print_Area" localSheetId="0">①さくらんぼバナナ右!$A$1:$Y$64</definedName>
    <definedName name="_xlnm.Print_Area" localSheetId="1">②さくらんぼバナナ左!$A$1:$Y$64</definedName>
    <definedName name="_xlnm.Print_Area" localSheetId="2">③さくらんぼバナナ右同数有!$A$1:$Y$64</definedName>
    <definedName name="_xlnm.Print_Area" localSheetId="3">④さくらんぼバナナ左同数有!$A$1:$Y$64</definedName>
    <definedName name="_xlnm.Print_Area" localSheetId="4">⑤ミックスさくらんぼバナナ!$A$1:$Y$32</definedName>
    <definedName name="_xlnm.Print_Area" localSheetId="5">⑥ミックスさくらんぼ!$A$1:$Y$64</definedName>
    <definedName name="_xlnm.Print_Area" localSheetId="6">⑦ミックス!$A$1:$Y$64</definedName>
    <definedName name="sakura1" localSheetId="5">⑥ミックスさくらんぼ!$AB$21:$AI$23</definedName>
    <definedName name="sakura1" localSheetId="6">⑦ミックス!$AB$21:$AI$23</definedName>
    <definedName name="sakura1">⑤ミックスさくらんぼバナナ!$AB$21:$AI$23</definedName>
    <definedName name="sakura2" localSheetId="5">⑥ミックスさくらんぼ!$AB$29:$AI$31</definedName>
    <definedName name="sakura2" localSheetId="6">⑦ミックス!$AB$29:$AI$31</definedName>
    <definedName name="sakura2">⑤ミックスさくらんぼバナナ!$AB$29:$AI$31</definedName>
    <definedName name="sakuranbo1" localSheetId="5">INDIRECT(⑥ミックスさくらんぼ!$AO$37)</definedName>
    <definedName name="sakuranbo1" localSheetId="6">INDIRECT(⑦ミックス!$AO$37)</definedName>
    <definedName name="sakuranbo1">INDIRECT(⑤ミックスさくらんぼバナナ!$AO$37)</definedName>
    <definedName name="sakuranbo10" localSheetId="5">INDIRECT(⑥ミックスさくらんぼ!$AO$46)</definedName>
    <definedName name="sakuranbo10" localSheetId="6">INDIRECT(⑦ミックス!$AO$46)</definedName>
    <definedName name="sakuranbo10">INDIRECT(⑤ミックスさくらんぼバナナ!$AO$46)</definedName>
    <definedName name="sakuranbo11" localSheetId="5">INDIRECT(⑥ミックスさくらんぼ!$AO$47)</definedName>
    <definedName name="sakuranbo11" localSheetId="6">INDIRECT(⑦ミックス!$AO$47)</definedName>
    <definedName name="sakuranbo11">INDIRECT(⑤ミックスさくらんぼバナナ!$AO$47)</definedName>
    <definedName name="sakuranbo12" localSheetId="5">INDIRECT(⑥ミックスさくらんぼ!$AO$48)</definedName>
    <definedName name="sakuranbo12" localSheetId="6">INDIRECT(⑦ミックス!$AO$48)</definedName>
    <definedName name="sakuranbo12">INDIRECT(⑤ミックスさくらんぼバナナ!$AO$48)</definedName>
    <definedName name="sakuranbo13" localSheetId="5">INDIRECT(⑥ミックスさくらんぼ!$AO$49)</definedName>
    <definedName name="sakuranbo13" localSheetId="6">INDIRECT(⑦ミックス!$AO$49)</definedName>
    <definedName name="sakuranbo13">INDIRECT(⑤ミックスさくらんぼバナナ!$AO$49)</definedName>
    <definedName name="sakuranbo14" localSheetId="5">INDIRECT(⑥ミックスさくらんぼ!$AO$50)</definedName>
    <definedName name="sakuranbo14" localSheetId="6">INDIRECT(⑦ミックス!$AO$50)</definedName>
    <definedName name="sakuranbo14">INDIRECT(⑤ミックスさくらんぼバナナ!$AO$50)</definedName>
    <definedName name="sakuranbo2" localSheetId="5">INDIRECT(⑥ミックスさくらんぼ!$AO$38)</definedName>
    <definedName name="sakuranbo2" localSheetId="6">INDIRECT(⑦ミックス!$AO$38)</definedName>
    <definedName name="sakuranbo2">INDIRECT(⑤ミックスさくらんぼバナナ!$AO$38)</definedName>
    <definedName name="sakuranbo3" localSheetId="5">INDIRECT(⑥ミックスさくらんぼ!$AO$39)</definedName>
    <definedName name="sakuranbo3" localSheetId="6">INDIRECT(⑦ミックス!$AO$39)</definedName>
    <definedName name="sakuranbo3">INDIRECT(⑤ミックスさくらんぼバナナ!$AO$39)</definedName>
    <definedName name="sakuranbo4" localSheetId="5">INDIRECT(⑥ミックスさくらんぼ!$AO$40)</definedName>
    <definedName name="sakuranbo4" localSheetId="6">INDIRECT(⑦ミックス!$AO$40)</definedName>
    <definedName name="sakuranbo4">INDIRECT(⑤ミックスさくらんぼバナナ!$AO$40)</definedName>
    <definedName name="sakuranbo5" localSheetId="5">INDIRECT(⑥ミックスさくらんぼ!$AO$41)</definedName>
    <definedName name="sakuranbo5" localSheetId="6">INDIRECT(⑦ミックス!$AO$41)</definedName>
    <definedName name="sakuranbo5">INDIRECT(⑤ミックスさくらんぼバナナ!$AO$41)</definedName>
    <definedName name="sakuranbo6" localSheetId="5">INDIRECT(⑥ミックスさくらんぼ!$AO$42)</definedName>
    <definedName name="sakuranbo6" localSheetId="6">INDIRECT(⑦ミックス!$AO$42)</definedName>
    <definedName name="sakuranbo6">INDIRECT(⑤ミックスさくらんぼバナナ!$AO$42)</definedName>
    <definedName name="sakuranbo7" localSheetId="5">INDIRECT(⑥ミックスさくらんぼ!$AO$43)</definedName>
    <definedName name="sakuranbo7" localSheetId="6">INDIRECT(⑦ミックス!$AO$43)</definedName>
    <definedName name="sakuranbo7">INDIRECT(⑤ミックスさくらんぼバナナ!$AO$43)</definedName>
    <definedName name="sakuranbo8" localSheetId="5">INDIRECT(⑥ミックスさくらんぼ!$AO$44)</definedName>
    <definedName name="sakuranbo8" localSheetId="6">INDIRECT(⑦ミックス!$AO$44)</definedName>
    <definedName name="sakuranbo8">INDIRECT(⑤ミックスさくらんぼバナナ!$AO$44)</definedName>
    <definedName name="sakuranbo9" localSheetId="5">INDIRECT(⑥ミックスさくらんぼ!$AO$45)</definedName>
    <definedName name="sakuranbo9" localSheetId="6">INDIRECT(⑦ミックス!$AO$45)</definedName>
    <definedName name="sakuranbo9">INDIRECT(⑤ミックスさくらんぼバナナ!$AO$45)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3" i="14" l="1"/>
  <c r="W61" i="14"/>
  <c r="S61" i="14"/>
  <c r="O61" i="14"/>
  <c r="J61" i="14"/>
  <c r="F61" i="14"/>
  <c r="B61" i="14"/>
  <c r="L59" i="14"/>
  <c r="W57" i="14"/>
  <c r="S57" i="14"/>
  <c r="O57" i="14"/>
  <c r="J57" i="14"/>
  <c r="F57" i="14"/>
  <c r="B57" i="14"/>
  <c r="L55" i="14"/>
  <c r="W53" i="14"/>
  <c r="S53" i="14"/>
  <c r="O53" i="14"/>
  <c r="J53" i="14"/>
  <c r="F53" i="14"/>
  <c r="B53" i="14"/>
  <c r="L51" i="14"/>
  <c r="AL50" i="14"/>
  <c r="AL49" i="14"/>
  <c r="W49" i="14"/>
  <c r="S49" i="14"/>
  <c r="O49" i="14"/>
  <c r="J49" i="14"/>
  <c r="F49" i="14"/>
  <c r="B49" i="14"/>
  <c r="AL48" i="14"/>
  <c r="AL47" i="14"/>
  <c r="L47" i="14"/>
  <c r="AL46" i="14"/>
  <c r="AL45" i="14"/>
  <c r="W45" i="14"/>
  <c r="S45" i="14"/>
  <c r="O45" i="14"/>
  <c r="J45" i="14"/>
  <c r="F45" i="14"/>
  <c r="B45" i="14"/>
  <c r="AL44" i="14"/>
  <c r="AL43" i="14"/>
  <c r="L43" i="14"/>
  <c r="AL42" i="14"/>
  <c r="AL41" i="14"/>
  <c r="W41" i="14"/>
  <c r="S41" i="14"/>
  <c r="O41" i="14"/>
  <c r="J41" i="14"/>
  <c r="F41" i="14"/>
  <c r="B41" i="14"/>
  <c r="AL40" i="14"/>
  <c r="AL39" i="14"/>
  <c r="L39" i="14"/>
  <c r="AL38" i="14"/>
  <c r="AL37" i="14"/>
  <c r="W37" i="14"/>
  <c r="S37" i="14"/>
  <c r="O37" i="14"/>
  <c r="J37" i="14"/>
  <c r="F37" i="14"/>
  <c r="B37" i="14"/>
  <c r="AZ36" i="14"/>
  <c r="AZ35" i="14"/>
  <c r="L35" i="14"/>
  <c r="H35" i="14"/>
  <c r="B35" i="14"/>
  <c r="AZ34" i="14"/>
  <c r="A34" i="14"/>
  <c r="AZ33" i="14"/>
  <c r="Y33" i="14"/>
  <c r="A33" i="14"/>
  <c r="AZ32" i="14"/>
  <c r="AZ31" i="14"/>
  <c r="Y31" i="14"/>
  <c r="AZ30" i="14"/>
  <c r="AZ29" i="14"/>
  <c r="AZ28" i="14"/>
  <c r="AZ27" i="14"/>
  <c r="AZ26" i="14"/>
  <c r="AZ25" i="14"/>
  <c r="AZ24" i="14"/>
  <c r="AZ23" i="14"/>
  <c r="AZ22" i="14"/>
  <c r="AZ21" i="14"/>
  <c r="AZ20" i="14"/>
  <c r="AZ19" i="14"/>
  <c r="AZ18" i="14"/>
  <c r="AZ17" i="14"/>
  <c r="AZ16" i="14"/>
  <c r="AZ15" i="14"/>
  <c r="AZ14" i="14"/>
  <c r="AZ13" i="14"/>
  <c r="AZ12" i="14"/>
  <c r="AZ11" i="14"/>
  <c r="BA11" i="14" s="1"/>
  <c r="AN15" i="14" s="1"/>
  <c r="AZ10" i="14"/>
  <c r="AZ9" i="14"/>
  <c r="AZ8" i="14"/>
  <c r="AZ7" i="14"/>
  <c r="AZ6" i="14"/>
  <c r="AZ5" i="14"/>
  <c r="AZ4" i="14"/>
  <c r="AZ3" i="14"/>
  <c r="AZ2" i="14"/>
  <c r="AZ1" i="14"/>
  <c r="L63" i="13"/>
  <c r="W61" i="13"/>
  <c r="S61" i="13"/>
  <c r="O61" i="13"/>
  <c r="J61" i="13"/>
  <c r="F61" i="13"/>
  <c r="B61" i="13"/>
  <c r="L59" i="13"/>
  <c r="W57" i="13"/>
  <c r="S57" i="13"/>
  <c r="O57" i="13"/>
  <c r="J57" i="13"/>
  <c r="F57" i="13"/>
  <c r="B57" i="13"/>
  <c r="L55" i="13"/>
  <c r="W53" i="13"/>
  <c r="S53" i="13"/>
  <c r="O53" i="13"/>
  <c r="J53" i="13"/>
  <c r="F53" i="13"/>
  <c r="B53" i="13"/>
  <c r="L51" i="13"/>
  <c r="AL50" i="13"/>
  <c r="AL49" i="13"/>
  <c r="W49" i="13"/>
  <c r="S49" i="13"/>
  <c r="O49" i="13"/>
  <c r="J49" i="13"/>
  <c r="F49" i="13"/>
  <c r="B49" i="13"/>
  <c r="AL48" i="13"/>
  <c r="AL47" i="13"/>
  <c r="L47" i="13"/>
  <c r="AL46" i="13"/>
  <c r="AL45" i="13"/>
  <c r="W45" i="13"/>
  <c r="S45" i="13"/>
  <c r="O45" i="13"/>
  <c r="J45" i="13"/>
  <c r="F45" i="13"/>
  <c r="B45" i="13"/>
  <c r="AL44" i="13"/>
  <c r="AL43" i="13"/>
  <c r="L43" i="13"/>
  <c r="AL42" i="13"/>
  <c r="AL41" i="13"/>
  <c r="W41" i="13"/>
  <c r="S41" i="13"/>
  <c r="O41" i="13"/>
  <c r="J41" i="13"/>
  <c r="F41" i="13"/>
  <c r="B41" i="13"/>
  <c r="AL40" i="13"/>
  <c r="AL39" i="13"/>
  <c r="L39" i="13"/>
  <c r="AL38" i="13"/>
  <c r="AL37" i="13"/>
  <c r="W37" i="13"/>
  <c r="S37" i="13"/>
  <c r="O37" i="13"/>
  <c r="J37" i="13"/>
  <c r="F37" i="13"/>
  <c r="B37" i="13"/>
  <c r="AZ36" i="13"/>
  <c r="AZ35" i="13"/>
  <c r="L35" i="13"/>
  <c r="H35" i="13"/>
  <c r="B35" i="13"/>
  <c r="AZ34" i="13"/>
  <c r="A34" i="13"/>
  <c r="AZ33" i="13"/>
  <c r="Y33" i="13"/>
  <c r="A33" i="13"/>
  <c r="AZ32" i="13"/>
  <c r="AZ31" i="13"/>
  <c r="Y31" i="13"/>
  <c r="AZ30" i="13"/>
  <c r="AZ29" i="13"/>
  <c r="AZ28" i="13"/>
  <c r="AZ27" i="13"/>
  <c r="AZ26" i="13"/>
  <c r="AZ25" i="13"/>
  <c r="AZ24" i="13"/>
  <c r="AZ23" i="13"/>
  <c r="AZ22" i="13"/>
  <c r="AZ21" i="13"/>
  <c r="AZ20" i="13"/>
  <c r="AZ19" i="13"/>
  <c r="AZ18" i="13"/>
  <c r="AZ17" i="13"/>
  <c r="AZ16" i="13"/>
  <c r="AZ15" i="13"/>
  <c r="AZ14" i="13"/>
  <c r="AZ13" i="13"/>
  <c r="AZ12" i="13"/>
  <c r="AZ11" i="13"/>
  <c r="AZ10" i="13"/>
  <c r="AZ9" i="13"/>
  <c r="AZ8" i="13"/>
  <c r="AZ7" i="13"/>
  <c r="AZ6" i="13"/>
  <c r="AZ5" i="13"/>
  <c r="AZ4" i="13"/>
  <c r="AZ3" i="13"/>
  <c r="AZ2" i="13"/>
  <c r="AZ1" i="13"/>
  <c r="L63" i="12"/>
  <c r="W61" i="12"/>
  <c r="S61" i="12"/>
  <c r="O61" i="12"/>
  <c r="J61" i="12"/>
  <c r="F61" i="12"/>
  <c r="B61" i="12"/>
  <c r="L59" i="12"/>
  <c r="W57" i="12"/>
  <c r="S57" i="12"/>
  <c r="O57" i="12"/>
  <c r="J57" i="12"/>
  <c r="F57" i="12"/>
  <c r="B57" i="12"/>
  <c r="L55" i="12"/>
  <c r="W53" i="12"/>
  <c r="S53" i="12"/>
  <c r="O53" i="12"/>
  <c r="J53" i="12"/>
  <c r="F53" i="12"/>
  <c r="B53" i="12"/>
  <c r="L51" i="12"/>
  <c r="AL50" i="12"/>
  <c r="AL49" i="12"/>
  <c r="W49" i="12"/>
  <c r="S49" i="12"/>
  <c r="O49" i="12"/>
  <c r="J49" i="12"/>
  <c r="F49" i="12"/>
  <c r="B49" i="12"/>
  <c r="AL48" i="12"/>
  <c r="AL47" i="12"/>
  <c r="L47" i="12"/>
  <c r="AL46" i="12"/>
  <c r="AL45" i="12"/>
  <c r="W45" i="12"/>
  <c r="S45" i="12"/>
  <c r="O45" i="12"/>
  <c r="J45" i="12"/>
  <c r="F45" i="12"/>
  <c r="B45" i="12"/>
  <c r="AL44" i="12"/>
  <c r="AL43" i="12"/>
  <c r="L43" i="12"/>
  <c r="AL42" i="12"/>
  <c r="AL41" i="12"/>
  <c r="W41" i="12"/>
  <c r="S41" i="12"/>
  <c r="O41" i="12"/>
  <c r="J41" i="12"/>
  <c r="F41" i="12"/>
  <c r="B41" i="12"/>
  <c r="AL40" i="12"/>
  <c r="AL39" i="12"/>
  <c r="L39" i="12"/>
  <c r="AL38" i="12"/>
  <c r="AL37" i="12"/>
  <c r="W37" i="12"/>
  <c r="S37" i="12"/>
  <c r="O37" i="12"/>
  <c r="J37" i="12"/>
  <c r="F37" i="12"/>
  <c r="B37" i="12"/>
  <c r="AZ36" i="12"/>
  <c r="AZ35" i="12"/>
  <c r="L35" i="12"/>
  <c r="H35" i="12"/>
  <c r="B35" i="12"/>
  <c r="AZ34" i="12"/>
  <c r="AZ33" i="12"/>
  <c r="Y33" i="12"/>
  <c r="A33" i="12"/>
  <c r="AZ32" i="12"/>
  <c r="AZ31" i="12"/>
  <c r="Y31" i="12"/>
  <c r="AZ30" i="12"/>
  <c r="AZ29" i="12"/>
  <c r="AZ28" i="12"/>
  <c r="AZ27" i="12"/>
  <c r="AZ26" i="12"/>
  <c r="AZ25" i="12"/>
  <c r="AZ24" i="12"/>
  <c r="AZ23" i="12"/>
  <c r="AZ22" i="12"/>
  <c r="AZ21" i="12"/>
  <c r="AZ20" i="12"/>
  <c r="AZ19" i="12"/>
  <c r="AZ18" i="12"/>
  <c r="AZ17" i="12"/>
  <c r="AZ16" i="12"/>
  <c r="AZ15" i="12"/>
  <c r="AZ14" i="12"/>
  <c r="AZ13" i="12"/>
  <c r="AZ12" i="12"/>
  <c r="AZ11" i="12"/>
  <c r="AZ10" i="12"/>
  <c r="AZ9" i="12"/>
  <c r="AZ8" i="12"/>
  <c r="AZ7" i="12"/>
  <c r="AZ6" i="12"/>
  <c r="AZ5" i="12"/>
  <c r="AZ4" i="12"/>
  <c r="AZ3" i="12"/>
  <c r="AZ2" i="12"/>
  <c r="AZ1" i="12"/>
  <c r="BA9" i="14" l="1"/>
  <c r="BA12" i="14"/>
  <c r="BA33" i="14"/>
  <c r="U17" i="14"/>
  <c r="U49" i="14" s="1"/>
  <c r="AN47" i="14"/>
  <c r="AM16" i="14"/>
  <c r="AN16" i="14"/>
  <c r="AN13" i="14"/>
  <c r="AM13" i="14"/>
  <c r="AM15" i="14"/>
  <c r="BA16" i="14"/>
  <c r="BA17" i="14"/>
  <c r="BA20" i="14"/>
  <c r="BA28" i="14"/>
  <c r="BA4" i="14"/>
  <c r="BA13" i="14"/>
  <c r="BA23" i="14"/>
  <c r="BA26" i="14"/>
  <c r="BA31" i="14"/>
  <c r="BA2" i="14"/>
  <c r="BA7" i="14"/>
  <c r="BA10" i="14"/>
  <c r="BA18" i="14"/>
  <c r="BA21" i="14"/>
  <c r="BA29" i="14"/>
  <c r="BA36" i="14"/>
  <c r="BA8" i="14"/>
  <c r="BA19" i="14"/>
  <c r="BA32" i="14"/>
  <c r="BA24" i="14"/>
  <c r="BA3" i="14"/>
  <c r="BA6" i="14"/>
  <c r="BA15" i="14"/>
  <c r="BA22" i="14"/>
  <c r="BA27" i="14"/>
  <c r="BA34" i="14"/>
  <c r="BA1" i="14"/>
  <c r="BA5" i="14"/>
  <c r="BA14" i="14"/>
  <c r="BA25" i="14"/>
  <c r="BA30" i="14"/>
  <c r="BA35" i="14"/>
  <c r="BA8" i="12"/>
  <c r="BA1" i="13"/>
  <c r="BA31" i="13"/>
  <c r="BA33" i="13"/>
  <c r="BA36" i="13"/>
  <c r="BA32" i="13"/>
  <c r="BA35" i="13"/>
  <c r="BA2" i="13"/>
  <c r="BA5" i="13"/>
  <c r="BA4" i="13"/>
  <c r="BA16" i="13"/>
  <c r="BA24" i="13"/>
  <c r="BA30" i="13"/>
  <c r="BA12" i="13"/>
  <c r="BA17" i="13"/>
  <c r="BA21" i="13"/>
  <c r="BA26" i="13"/>
  <c r="BA20" i="12"/>
  <c r="BA7" i="13"/>
  <c r="BA13" i="13"/>
  <c r="BA15" i="13"/>
  <c r="BA22" i="13"/>
  <c r="BA27" i="13"/>
  <c r="BA14" i="13"/>
  <c r="BA19" i="13"/>
  <c r="BA25" i="13"/>
  <c r="BA8" i="13"/>
  <c r="BA10" i="13"/>
  <c r="BA20" i="13"/>
  <c r="BA3" i="13"/>
  <c r="BA6" i="13"/>
  <c r="BA9" i="13"/>
  <c r="BA11" i="13"/>
  <c r="BA18" i="13"/>
  <c r="BA23" i="13"/>
  <c r="BA28" i="13"/>
  <c r="BA29" i="13"/>
  <c r="BA34" i="13"/>
  <c r="AN12" i="12"/>
  <c r="AM12" i="12"/>
  <c r="BA34" i="12"/>
  <c r="BA31" i="12"/>
  <c r="BA19" i="12"/>
  <c r="BA14" i="12"/>
  <c r="BA5" i="12"/>
  <c r="BA4" i="12"/>
  <c r="BA2" i="12"/>
  <c r="BA27" i="12"/>
  <c r="BA1" i="12"/>
  <c r="BA35" i="12"/>
  <c r="BA25" i="12"/>
  <c r="BA22" i="12"/>
  <c r="BA24" i="12"/>
  <c r="BA21" i="12"/>
  <c r="BA32" i="12"/>
  <c r="BA16" i="12"/>
  <c r="BA6" i="12"/>
  <c r="BA15" i="12"/>
  <c r="BA30" i="12"/>
  <c r="BA33" i="12"/>
  <c r="BA7" i="12"/>
  <c r="BA13" i="12"/>
  <c r="BA3" i="12"/>
  <c r="BA12" i="12"/>
  <c r="BA11" i="12"/>
  <c r="BA10" i="12"/>
  <c r="BA28" i="12"/>
  <c r="BA29" i="12"/>
  <c r="BA18" i="12"/>
  <c r="BA9" i="12"/>
  <c r="BA17" i="12"/>
  <c r="BA23" i="12"/>
  <c r="BA26" i="12"/>
  <c r="BA36" i="12"/>
  <c r="AN9" i="14" l="1"/>
  <c r="AM9" i="14"/>
  <c r="AN14" i="14"/>
  <c r="AM14" i="14"/>
  <c r="Q17" i="14"/>
  <c r="AM47" i="14"/>
  <c r="AM48" i="14"/>
  <c r="Q21" i="14"/>
  <c r="AN5" i="14"/>
  <c r="AM5" i="14"/>
  <c r="AN11" i="14"/>
  <c r="AM11" i="14"/>
  <c r="Q9" i="14"/>
  <c r="AM45" i="14"/>
  <c r="AN10" i="14"/>
  <c r="AM10" i="14"/>
  <c r="AN6" i="14"/>
  <c r="AM6" i="14"/>
  <c r="AN17" i="14"/>
  <c r="AM17" i="14"/>
  <c r="AN45" i="14"/>
  <c r="U9" i="14"/>
  <c r="U41" i="14" s="1"/>
  <c r="AN18" i="14"/>
  <c r="AM18" i="14"/>
  <c r="AM7" i="14"/>
  <c r="AN7" i="14"/>
  <c r="AN12" i="14"/>
  <c r="AM12" i="14"/>
  <c r="AN8" i="14"/>
  <c r="AM8" i="14"/>
  <c r="AN48" i="14"/>
  <c r="U21" i="14"/>
  <c r="U53" i="14" s="1"/>
  <c r="AN14" i="13"/>
  <c r="AM14" i="13"/>
  <c r="AN17" i="13"/>
  <c r="AM17" i="13"/>
  <c r="AN10" i="13"/>
  <c r="AM10" i="13"/>
  <c r="AN7" i="13"/>
  <c r="AM7" i="13"/>
  <c r="AN16" i="13"/>
  <c r="AM16" i="13"/>
  <c r="AM8" i="13"/>
  <c r="AN8" i="13"/>
  <c r="AN5" i="13"/>
  <c r="AM5" i="13"/>
  <c r="AN13" i="13"/>
  <c r="AM13" i="13"/>
  <c r="AN18" i="13"/>
  <c r="AM18" i="13"/>
  <c r="AN6" i="13"/>
  <c r="AM6" i="13"/>
  <c r="AN12" i="13"/>
  <c r="AM12" i="13"/>
  <c r="AN11" i="13"/>
  <c r="AM11" i="13"/>
  <c r="AN15" i="13"/>
  <c r="AM15" i="13"/>
  <c r="AN9" i="13"/>
  <c r="AM9" i="13"/>
  <c r="AN13" i="12"/>
  <c r="AM13" i="12"/>
  <c r="AM17" i="12"/>
  <c r="AN17" i="12"/>
  <c r="AN15" i="12"/>
  <c r="AM15" i="12"/>
  <c r="AN10" i="12"/>
  <c r="AM10" i="12"/>
  <c r="AM9" i="12"/>
  <c r="AN9" i="12"/>
  <c r="AN16" i="12"/>
  <c r="AM16" i="12"/>
  <c r="AM18" i="12"/>
  <c r="AN18" i="12"/>
  <c r="Q5" i="12"/>
  <c r="AM44" i="12"/>
  <c r="AN14" i="12"/>
  <c r="AM14" i="12"/>
  <c r="AN8" i="12"/>
  <c r="AM8" i="12"/>
  <c r="AM11" i="12"/>
  <c r="AN11" i="12"/>
  <c r="AN5" i="12"/>
  <c r="AM5" i="12"/>
  <c r="AN7" i="12"/>
  <c r="AM7" i="12"/>
  <c r="AN6" i="12"/>
  <c r="AM6" i="12"/>
  <c r="AN44" i="12"/>
  <c r="U5" i="12"/>
  <c r="U37" i="12" s="1"/>
  <c r="AM40" i="14" l="1"/>
  <c r="D17" i="14"/>
  <c r="H13" i="14"/>
  <c r="H45" i="14" s="1"/>
  <c r="AN39" i="14"/>
  <c r="AM38" i="14"/>
  <c r="D9" i="14"/>
  <c r="AO45" i="14"/>
  <c r="AP45" i="14"/>
  <c r="AM37" i="14"/>
  <c r="D5" i="14"/>
  <c r="AO47" i="14"/>
  <c r="AP47" i="14"/>
  <c r="AM41" i="14"/>
  <c r="D21" i="14"/>
  <c r="H17" i="14"/>
  <c r="H49" i="14" s="1"/>
  <c r="AN40" i="14"/>
  <c r="AM39" i="14"/>
  <c r="D13" i="14"/>
  <c r="AN38" i="14"/>
  <c r="H9" i="14"/>
  <c r="H41" i="14" s="1"/>
  <c r="Q41" i="14"/>
  <c r="Y9" i="14"/>
  <c r="Y41" i="14" s="1"/>
  <c r="H5" i="14"/>
  <c r="H37" i="14" s="1"/>
  <c r="AN37" i="14"/>
  <c r="Y17" i="14"/>
  <c r="Y49" i="14" s="1"/>
  <c r="Q49" i="14"/>
  <c r="H21" i="14"/>
  <c r="H53" i="14" s="1"/>
  <c r="AN41" i="14"/>
  <c r="AM44" i="14"/>
  <c r="Q5" i="14"/>
  <c r="Q29" i="14"/>
  <c r="AM50" i="14"/>
  <c r="AM49" i="14"/>
  <c r="Q25" i="14"/>
  <c r="AM42" i="14"/>
  <c r="D25" i="14"/>
  <c r="D29" i="14"/>
  <c r="AM43" i="14"/>
  <c r="Y21" i="14"/>
  <c r="Y53" i="14" s="1"/>
  <c r="Q53" i="14"/>
  <c r="AM46" i="14"/>
  <c r="Q13" i="14"/>
  <c r="U5" i="14"/>
  <c r="U37" i="14" s="1"/>
  <c r="AN44" i="14"/>
  <c r="AN50" i="14"/>
  <c r="U29" i="14"/>
  <c r="U61" i="14" s="1"/>
  <c r="AN49" i="14"/>
  <c r="U25" i="14"/>
  <c r="U57" i="14" s="1"/>
  <c r="AN42" i="14"/>
  <c r="H25" i="14"/>
  <c r="H57" i="14" s="1"/>
  <c r="H29" i="14"/>
  <c r="H61" i="14" s="1"/>
  <c r="AN43" i="14"/>
  <c r="AO48" i="14"/>
  <c r="AP48" i="14"/>
  <c r="AN46" i="14"/>
  <c r="U13" i="14"/>
  <c r="U45" i="14" s="1"/>
  <c r="D29" i="13"/>
  <c r="AM43" i="13"/>
  <c r="AM38" i="13"/>
  <c r="D9" i="13"/>
  <c r="AM39" i="13"/>
  <c r="D13" i="13"/>
  <c r="H21" i="13"/>
  <c r="H53" i="13" s="1"/>
  <c r="AN41" i="13"/>
  <c r="H9" i="13"/>
  <c r="H41" i="13" s="1"/>
  <c r="AN38" i="13"/>
  <c r="H13" i="13"/>
  <c r="H45" i="13" s="1"/>
  <c r="AN39" i="13"/>
  <c r="Q17" i="13"/>
  <c r="AM47" i="13"/>
  <c r="AM44" i="13"/>
  <c r="Q5" i="13"/>
  <c r="Q29" i="13"/>
  <c r="AM50" i="13"/>
  <c r="D5" i="13"/>
  <c r="AM37" i="13"/>
  <c r="Q21" i="13"/>
  <c r="AM48" i="13"/>
  <c r="D25" i="13"/>
  <c r="AM42" i="13"/>
  <c r="AM46" i="13"/>
  <c r="Q13" i="13"/>
  <c r="AM41" i="13"/>
  <c r="D21" i="13"/>
  <c r="Q9" i="13"/>
  <c r="AM45" i="13"/>
  <c r="AN40" i="13"/>
  <c r="H17" i="13"/>
  <c r="H49" i="13" s="1"/>
  <c r="AM49" i="13"/>
  <c r="Q25" i="13"/>
  <c r="H29" i="13"/>
  <c r="H61" i="13" s="1"/>
  <c r="AN43" i="13"/>
  <c r="AN45" i="13"/>
  <c r="U9" i="13"/>
  <c r="U41" i="13" s="1"/>
  <c r="D17" i="13"/>
  <c r="AM40" i="13"/>
  <c r="AN49" i="13"/>
  <c r="U25" i="13"/>
  <c r="U57" i="13" s="1"/>
  <c r="AN47" i="13"/>
  <c r="U17" i="13"/>
  <c r="U49" i="13" s="1"/>
  <c r="AN44" i="13"/>
  <c r="U5" i="13"/>
  <c r="U37" i="13" s="1"/>
  <c r="AN50" i="13"/>
  <c r="U29" i="13"/>
  <c r="U61" i="13" s="1"/>
  <c r="H5" i="13"/>
  <c r="H37" i="13" s="1"/>
  <c r="AN37" i="13"/>
  <c r="AN48" i="13"/>
  <c r="U21" i="13"/>
  <c r="U53" i="13" s="1"/>
  <c r="AN42" i="13"/>
  <c r="H25" i="13"/>
  <c r="H57" i="13" s="1"/>
  <c r="AN46" i="13"/>
  <c r="U13" i="13"/>
  <c r="U45" i="13" s="1"/>
  <c r="AM37" i="12"/>
  <c r="D5" i="12"/>
  <c r="AO44" i="12"/>
  <c r="AP44" i="12"/>
  <c r="AM42" i="12"/>
  <c r="D25" i="12"/>
  <c r="AN38" i="12"/>
  <c r="H9" i="12"/>
  <c r="H41" i="12" s="1"/>
  <c r="H17" i="12"/>
  <c r="H49" i="12" s="1"/>
  <c r="AN40" i="12"/>
  <c r="Q37" i="12"/>
  <c r="Y5" i="12"/>
  <c r="Y37" i="12" s="1"/>
  <c r="AN42" i="12"/>
  <c r="H25" i="12"/>
  <c r="H57" i="12" s="1"/>
  <c r="AM39" i="12"/>
  <c r="D13" i="12"/>
  <c r="H29" i="12"/>
  <c r="H61" i="12" s="1"/>
  <c r="AN43" i="12"/>
  <c r="AM46" i="12"/>
  <c r="Q13" i="12"/>
  <c r="U29" i="12"/>
  <c r="U61" i="12" s="1"/>
  <c r="AN50" i="12"/>
  <c r="AN41" i="12"/>
  <c r="H21" i="12"/>
  <c r="H53" i="12" s="1"/>
  <c r="AM47" i="12"/>
  <c r="Q17" i="12"/>
  <c r="AM45" i="12"/>
  <c r="Q9" i="12"/>
  <c r="AM38" i="12"/>
  <c r="D9" i="12"/>
  <c r="AM40" i="12"/>
  <c r="D17" i="12"/>
  <c r="AM48" i="12"/>
  <c r="Q21" i="12"/>
  <c r="AN49" i="12"/>
  <c r="U25" i="12"/>
  <c r="U57" i="12" s="1"/>
  <c r="AN37" i="12"/>
  <c r="H5" i="12"/>
  <c r="H37" i="12" s="1"/>
  <c r="AN48" i="12"/>
  <c r="U21" i="12"/>
  <c r="U53" i="12" s="1"/>
  <c r="AM49" i="12"/>
  <c r="Q25" i="12"/>
  <c r="AN39" i="12"/>
  <c r="H13" i="12"/>
  <c r="H45" i="12" s="1"/>
  <c r="D29" i="12"/>
  <c r="AM43" i="12"/>
  <c r="AN46" i="12"/>
  <c r="U13" i="12"/>
  <c r="U45" i="12" s="1"/>
  <c r="Q29" i="12"/>
  <c r="AM50" i="12"/>
  <c r="D21" i="12"/>
  <c r="AM41" i="12"/>
  <c r="AN47" i="12"/>
  <c r="U17" i="12"/>
  <c r="U49" i="12" s="1"/>
  <c r="AN45" i="12"/>
  <c r="U9" i="12"/>
  <c r="U41" i="12" s="1"/>
  <c r="AO42" i="14" l="1"/>
  <c r="AP42" i="14"/>
  <c r="Y29" i="14"/>
  <c r="Y61" i="14" s="1"/>
  <c r="Q61" i="14"/>
  <c r="AS47" i="14"/>
  <c r="T51" i="14" s="1"/>
  <c r="AR47" i="14"/>
  <c r="R51" i="14" s="1"/>
  <c r="AR45" i="14"/>
  <c r="R43" i="14" s="1"/>
  <c r="AS45" i="14"/>
  <c r="T43" i="14" s="1"/>
  <c r="AQ45" i="14"/>
  <c r="P43" i="14" s="1"/>
  <c r="Y13" i="14"/>
  <c r="Y45" i="14" s="1"/>
  <c r="Q45" i="14"/>
  <c r="AP43" i="14"/>
  <c r="AO43" i="14"/>
  <c r="Q57" i="14"/>
  <c r="Y25" i="14"/>
  <c r="Y57" i="14" s="1"/>
  <c r="Y5" i="14"/>
  <c r="Y37" i="14" s="1"/>
  <c r="Q37" i="14"/>
  <c r="L13" i="14"/>
  <c r="L45" i="14" s="1"/>
  <c r="D45" i="14"/>
  <c r="D53" i="14"/>
  <c r="L21" i="14"/>
  <c r="L53" i="14" s="1"/>
  <c r="D37" i="14"/>
  <c r="L5" i="14"/>
  <c r="L37" i="14" s="1"/>
  <c r="L9" i="14"/>
  <c r="L41" i="14" s="1"/>
  <c r="D41" i="14"/>
  <c r="D49" i="14"/>
  <c r="L17" i="14"/>
  <c r="L49" i="14" s="1"/>
  <c r="AR48" i="14"/>
  <c r="R55" i="14" s="1"/>
  <c r="AS48" i="14"/>
  <c r="T55" i="14" s="1"/>
  <c r="AQ48" i="14"/>
  <c r="P55" i="14" s="1"/>
  <c r="AP46" i="14"/>
  <c r="AO46" i="14"/>
  <c r="D61" i="14"/>
  <c r="L29" i="14"/>
  <c r="L61" i="14" s="1"/>
  <c r="AO49" i="14"/>
  <c r="AP49" i="14"/>
  <c r="AO44" i="14"/>
  <c r="AP44" i="14"/>
  <c r="AP39" i="14"/>
  <c r="AO39" i="14"/>
  <c r="AO41" i="14"/>
  <c r="AP41" i="14"/>
  <c r="AP37" i="14"/>
  <c r="AO37" i="14"/>
  <c r="AO38" i="14"/>
  <c r="AP38" i="14"/>
  <c r="AP40" i="14"/>
  <c r="AO40" i="14"/>
  <c r="D57" i="14"/>
  <c r="L25" i="14"/>
  <c r="L57" i="14" s="1"/>
  <c r="AP50" i="14"/>
  <c r="AO50" i="14"/>
  <c r="AP40" i="13"/>
  <c r="AO40" i="13"/>
  <c r="D53" i="13"/>
  <c r="L21" i="13"/>
  <c r="L53" i="13" s="1"/>
  <c r="AP42" i="13"/>
  <c r="AO42" i="13"/>
  <c r="AP37" i="13"/>
  <c r="AO37" i="13"/>
  <c r="Y5" i="13"/>
  <c r="Y37" i="13" s="1"/>
  <c r="Q37" i="13"/>
  <c r="D41" i="13"/>
  <c r="L9" i="13"/>
  <c r="L41" i="13" s="1"/>
  <c r="D49" i="13"/>
  <c r="L17" i="13"/>
  <c r="L49" i="13" s="1"/>
  <c r="AO41" i="13"/>
  <c r="AP41" i="13"/>
  <c r="D57" i="13"/>
  <c r="L25" i="13"/>
  <c r="L57" i="13" s="1"/>
  <c r="L5" i="13"/>
  <c r="L37" i="13" s="1"/>
  <c r="D37" i="13"/>
  <c r="AO44" i="13"/>
  <c r="AP44" i="13"/>
  <c r="AO38" i="13"/>
  <c r="AP38" i="13"/>
  <c r="Q57" i="13"/>
  <c r="Y25" i="13"/>
  <c r="Y57" i="13" s="1"/>
  <c r="AP45" i="13"/>
  <c r="AO45" i="13"/>
  <c r="Y13" i="13"/>
  <c r="Y45" i="13" s="1"/>
  <c r="Q45" i="13"/>
  <c r="AP48" i="13"/>
  <c r="AO48" i="13"/>
  <c r="AP50" i="13"/>
  <c r="AO50" i="13"/>
  <c r="AO47" i="13"/>
  <c r="AP47" i="13"/>
  <c r="L13" i="13"/>
  <c r="L45" i="13" s="1"/>
  <c r="D45" i="13"/>
  <c r="AP43" i="13"/>
  <c r="AO43" i="13"/>
  <c r="AP49" i="13"/>
  <c r="AO49" i="13"/>
  <c r="Q41" i="13"/>
  <c r="Y9" i="13"/>
  <c r="Y41" i="13" s="1"/>
  <c r="AO46" i="13"/>
  <c r="AP46" i="13"/>
  <c r="Y21" i="13"/>
  <c r="Y53" i="13" s="1"/>
  <c r="Q53" i="13"/>
  <c r="Y29" i="13"/>
  <c r="Y61" i="13" s="1"/>
  <c r="Q61" i="13"/>
  <c r="Q49" i="13"/>
  <c r="Y17" i="13"/>
  <c r="Y49" i="13" s="1"/>
  <c r="AO39" i="13"/>
  <c r="AP39" i="13"/>
  <c r="D61" i="13"/>
  <c r="L29" i="13"/>
  <c r="L61" i="13" s="1"/>
  <c r="AO41" i="12"/>
  <c r="AP41" i="12"/>
  <c r="Q41" i="12"/>
  <c r="Y9" i="12"/>
  <c r="Y41" i="12" s="1"/>
  <c r="D53" i="12"/>
  <c r="L21" i="12"/>
  <c r="L53" i="12" s="1"/>
  <c r="AP40" i="12"/>
  <c r="AO40" i="12"/>
  <c r="AP45" i="12"/>
  <c r="AO45" i="12"/>
  <c r="AP46" i="12"/>
  <c r="AO46" i="12"/>
  <c r="AP39" i="12"/>
  <c r="AO39" i="12"/>
  <c r="AP50" i="12"/>
  <c r="AO50" i="12"/>
  <c r="AP43" i="12"/>
  <c r="AO43" i="12"/>
  <c r="Y25" i="12"/>
  <c r="Y57" i="12" s="1"/>
  <c r="Q57" i="12"/>
  <c r="Q53" i="12"/>
  <c r="Y21" i="12"/>
  <c r="Y53" i="12" s="1"/>
  <c r="D41" i="12"/>
  <c r="L9" i="12"/>
  <c r="L41" i="12" s="1"/>
  <c r="Y17" i="12"/>
  <c r="Y49" i="12" s="1"/>
  <c r="Q49" i="12"/>
  <c r="D57" i="12"/>
  <c r="L25" i="12"/>
  <c r="L57" i="12" s="1"/>
  <c r="L5" i="12"/>
  <c r="L37" i="12" s="1"/>
  <c r="D37" i="12"/>
  <c r="D49" i="12"/>
  <c r="L17" i="12"/>
  <c r="L49" i="12" s="1"/>
  <c r="Q45" i="12"/>
  <c r="Y13" i="12"/>
  <c r="Y45" i="12" s="1"/>
  <c r="D45" i="12"/>
  <c r="L13" i="12"/>
  <c r="L45" i="12" s="1"/>
  <c r="AS44" i="12"/>
  <c r="T39" i="12" s="1"/>
  <c r="AR44" i="12"/>
  <c r="R39" i="12" s="1"/>
  <c r="Q61" i="12"/>
  <c r="Y29" i="12"/>
  <c r="Y61" i="12" s="1"/>
  <c r="D61" i="12"/>
  <c r="L29" i="12"/>
  <c r="L61" i="12" s="1"/>
  <c r="AP49" i="12"/>
  <c r="AO49" i="12"/>
  <c r="AP48" i="12"/>
  <c r="AO48" i="12"/>
  <c r="AO38" i="12"/>
  <c r="AP38" i="12"/>
  <c r="AO47" i="12"/>
  <c r="AP47" i="12"/>
  <c r="AO42" i="12"/>
  <c r="AP42" i="12"/>
  <c r="AP37" i="12"/>
  <c r="AO37" i="12"/>
  <c r="AQ47" i="14" l="1"/>
  <c r="P51" i="14" s="1"/>
  <c r="AT44" i="12"/>
  <c r="V39" i="12" s="1"/>
  <c r="AT45" i="14"/>
  <c r="V43" i="14" s="1"/>
  <c r="AS38" i="14"/>
  <c r="G43" i="14" s="1"/>
  <c r="AR38" i="14"/>
  <c r="E43" i="14" s="1"/>
  <c r="AS41" i="14"/>
  <c r="G55" i="14" s="1"/>
  <c r="AR41" i="14"/>
  <c r="E55" i="14" s="1"/>
  <c r="AQ41" i="14"/>
  <c r="C55" i="14" s="1"/>
  <c r="AT41" i="14"/>
  <c r="I55" i="14" s="1"/>
  <c r="AS44" i="14"/>
  <c r="T39" i="14" s="1"/>
  <c r="AR44" i="14"/>
  <c r="R39" i="14" s="1"/>
  <c r="AR42" i="14"/>
  <c r="E59" i="14" s="1"/>
  <c r="AS42" i="14"/>
  <c r="G59" i="14" s="1"/>
  <c r="AQ42" i="14"/>
  <c r="C59" i="14" s="1"/>
  <c r="AQ44" i="12"/>
  <c r="P39" i="12" s="1"/>
  <c r="AS50" i="14"/>
  <c r="T63" i="14" s="1"/>
  <c r="AR50" i="14"/>
  <c r="R63" i="14" s="1"/>
  <c r="AQ50" i="14"/>
  <c r="P63" i="14" s="1"/>
  <c r="AT40" i="14"/>
  <c r="I51" i="14" s="1"/>
  <c r="AR40" i="14"/>
  <c r="E51" i="14" s="1"/>
  <c r="AS40" i="14"/>
  <c r="G51" i="14" s="1"/>
  <c r="AR37" i="14"/>
  <c r="E39" i="14" s="1"/>
  <c r="AS37" i="14"/>
  <c r="G39" i="14" s="1"/>
  <c r="AR39" i="14"/>
  <c r="E47" i="14" s="1"/>
  <c r="AS39" i="14"/>
  <c r="G47" i="14" s="1"/>
  <c r="AQ46" i="14"/>
  <c r="P47" i="14" s="1"/>
  <c r="AS46" i="14"/>
  <c r="T47" i="14" s="1"/>
  <c r="AR46" i="14"/>
  <c r="R47" i="14" s="1"/>
  <c r="AT48" i="14"/>
  <c r="V55" i="14" s="1"/>
  <c r="AQ43" i="14"/>
  <c r="C63" i="14" s="1"/>
  <c r="AS43" i="14"/>
  <c r="G63" i="14" s="1"/>
  <c r="AR43" i="14"/>
  <c r="E63" i="14" s="1"/>
  <c r="AT47" i="14"/>
  <c r="V51" i="14" s="1"/>
  <c r="AS49" i="14"/>
  <c r="T59" i="14" s="1"/>
  <c r="AR49" i="14"/>
  <c r="R59" i="14" s="1"/>
  <c r="AR43" i="13"/>
  <c r="E63" i="13" s="1"/>
  <c r="AS43" i="13"/>
  <c r="G63" i="13" s="1"/>
  <c r="AR48" i="13"/>
  <c r="R55" i="13" s="1"/>
  <c r="AS48" i="13"/>
  <c r="T55" i="13" s="1"/>
  <c r="AQ48" i="13"/>
  <c r="P55" i="13" s="1"/>
  <c r="AR45" i="13"/>
  <c r="R43" i="13" s="1"/>
  <c r="AS45" i="13"/>
  <c r="T43" i="13" s="1"/>
  <c r="AQ45" i="13"/>
  <c r="P43" i="13" s="1"/>
  <c r="AR37" i="13"/>
  <c r="E39" i="13" s="1"/>
  <c r="AS37" i="13"/>
  <c r="G39" i="13" s="1"/>
  <c r="AQ37" i="13"/>
  <c r="C39" i="13" s="1"/>
  <c r="AS47" i="13"/>
  <c r="T51" i="13" s="1"/>
  <c r="AQ47" i="13"/>
  <c r="P51" i="13" s="1"/>
  <c r="AR47" i="13"/>
  <c r="R51" i="13" s="1"/>
  <c r="AS38" i="13"/>
  <c r="G43" i="13" s="1"/>
  <c r="AR38" i="13"/>
  <c r="E43" i="13" s="1"/>
  <c r="AS41" i="13"/>
  <c r="G55" i="13" s="1"/>
  <c r="AR41" i="13"/>
  <c r="E55" i="13" s="1"/>
  <c r="AQ49" i="13"/>
  <c r="P59" i="13" s="1"/>
  <c r="AS49" i="13"/>
  <c r="T59" i="13" s="1"/>
  <c r="AR49" i="13"/>
  <c r="R59" i="13" s="1"/>
  <c r="AS50" i="13"/>
  <c r="T63" i="13" s="1"/>
  <c r="AR50" i="13"/>
  <c r="R63" i="13" s="1"/>
  <c r="AR42" i="13"/>
  <c r="E59" i="13" s="1"/>
  <c r="AS42" i="13"/>
  <c r="G59" i="13" s="1"/>
  <c r="AQ42" i="13"/>
  <c r="C59" i="13" s="1"/>
  <c r="AR40" i="13"/>
  <c r="E51" i="13" s="1"/>
  <c r="AS40" i="13"/>
  <c r="G51" i="13" s="1"/>
  <c r="AS39" i="13"/>
  <c r="G47" i="13" s="1"/>
  <c r="AR39" i="13"/>
  <c r="E47" i="13" s="1"/>
  <c r="AS46" i="13"/>
  <c r="T47" i="13" s="1"/>
  <c r="AR46" i="13"/>
  <c r="R47" i="13" s="1"/>
  <c r="AT46" i="13"/>
  <c r="V47" i="13" s="1"/>
  <c r="AS44" i="13"/>
  <c r="T39" i="13" s="1"/>
  <c r="AR44" i="13"/>
  <c r="R39" i="13" s="1"/>
  <c r="AS37" i="12"/>
  <c r="G39" i="12" s="1"/>
  <c r="AR37" i="12"/>
  <c r="E39" i="12" s="1"/>
  <c r="AR48" i="12"/>
  <c r="R55" i="12" s="1"/>
  <c r="AS48" i="12"/>
  <c r="T55" i="12" s="1"/>
  <c r="AT48" i="12"/>
  <c r="V55" i="12" s="1"/>
  <c r="AS50" i="12"/>
  <c r="T63" i="12" s="1"/>
  <c r="AR50" i="12"/>
  <c r="R63" i="12" s="1"/>
  <c r="AS40" i="12"/>
  <c r="G51" i="12" s="1"/>
  <c r="AR40" i="12"/>
  <c r="E51" i="12" s="1"/>
  <c r="AS49" i="12"/>
  <c r="T59" i="12" s="1"/>
  <c r="AR49" i="12"/>
  <c r="R59" i="12" s="1"/>
  <c r="AS43" i="12"/>
  <c r="G63" i="12" s="1"/>
  <c r="AR43" i="12"/>
  <c r="E63" i="12" s="1"/>
  <c r="AR39" i="12"/>
  <c r="E47" i="12" s="1"/>
  <c r="AS39" i="12"/>
  <c r="G47" i="12" s="1"/>
  <c r="AR45" i="12"/>
  <c r="R43" i="12" s="1"/>
  <c r="AT45" i="12"/>
  <c r="V43" i="12" s="1"/>
  <c r="AS45" i="12"/>
  <c r="T43" i="12" s="1"/>
  <c r="AQ46" i="12"/>
  <c r="P47" i="12" s="1"/>
  <c r="AS46" i="12"/>
  <c r="T47" i="12" s="1"/>
  <c r="AR46" i="12"/>
  <c r="R47" i="12" s="1"/>
  <c r="AS47" i="12"/>
  <c r="T51" i="12" s="1"/>
  <c r="AR47" i="12"/>
  <c r="R51" i="12" s="1"/>
  <c r="AR42" i="12"/>
  <c r="E59" i="12" s="1"/>
  <c r="AQ42" i="12"/>
  <c r="C59" i="12" s="1"/>
  <c r="AS42" i="12"/>
  <c r="G59" i="12" s="1"/>
  <c r="AS38" i="12"/>
  <c r="G43" i="12" s="1"/>
  <c r="AR38" i="12"/>
  <c r="E43" i="12" s="1"/>
  <c r="AT38" i="12"/>
  <c r="I43" i="12" s="1"/>
  <c r="AQ38" i="12"/>
  <c r="C43" i="12" s="1"/>
  <c r="AS41" i="12"/>
  <c r="G55" i="12" s="1"/>
  <c r="AR41" i="12"/>
  <c r="E55" i="12" s="1"/>
  <c r="AT41" i="12"/>
  <c r="I55" i="12" s="1"/>
  <c r="AQ40" i="13" l="1"/>
  <c r="C51" i="13" s="1"/>
  <c r="AT37" i="14"/>
  <c r="I39" i="14" s="1"/>
  <c r="AQ44" i="13"/>
  <c r="P39" i="13" s="1"/>
  <c r="AT38" i="13"/>
  <c r="I43" i="13" s="1"/>
  <c r="AT39" i="12"/>
  <c r="I47" i="12" s="1"/>
  <c r="AQ49" i="14"/>
  <c r="P59" i="14" s="1"/>
  <c r="AQ39" i="14"/>
  <c r="C47" i="14" s="1"/>
  <c r="AQ47" i="12"/>
  <c r="P51" i="12" s="1"/>
  <c r="AT43" i="14"/>
  <c r="I63" i="14" s="1"/>
  <c r="AT44" i="13"/>
  <c r="V39" i="13" s="1"/>
  <c r="AT39" i="13"/>
  <c r="I47" i="13" s="1"/>
  <c r="AQ44" i="14"/>
  <c r="P39" i="14" s="1"/>
  <c r="AT38" i="14"/>
  <c r="I43" i="14" s="1"/>
  <c r="AT46" i="14"/>
  <c r="V47" i="14" s="1"/>
  <c r="AQ40" i="14"/>
  <c r="C51" i="14" s="1"/>
  <c r="AQ40" i="12"/>
  <c r="C51" i="12" s="1"/>
  <c r="AQ50" i="12"/>
  <c r="P63" i="12" s="1"/>
  <c r="AQ48" i="12"/>
  <c r="P55" i="12" s="1"/>
  <c r="AQ50" i="13"/>
  <c r="P63" i="13" s="1"/>
  <c r="AT47" i="13"/>
  <c r="V51" i="13" s="1"/>
  <c r="AQ43" i="13"/>
  <c r="C63" i="13" s="1"/>
  <c r="AT50" i="14"/>
  <c r="V63" i="14" s="1"/>
  <c r="AT42" i="14"/>
  <c r="I59" i="14" s="1"/>
  <c r="AT50" i="13"/>
  <c r="V63" i="13" s="1"/>
  <c r="AT41" i="13"/>
  <c r="I55" i="13" s="1"/>
  <c r="AT49" i="14"/>
  <c r="V59" i="14" s="1"/>
  <c r="AQ45" i="12"/>
  <c r="P43" i="12" s="1"/>
  <c r="AQ46" i="13"/>
  <c r="P47" i="13" s="1"/>
  <c r="AQ39" i="13"/>
  <c r="C47" i="13" s="1"/>
  <c r="AT40" i="13"/>
  <c r="I51" i="13" s="1"/>
  <c r="AT39" i="14"/>
  <c r="I47" i="14" s="1"/>
  <c r="AQ37" i="14"/>
  <c r="C39" i="14" s="1"/>
  <c r="AT44" i="14"/>
  <c r="V39" i="14" s="1"/>
  <c r="AQ38" i="14"/>
  <c r="C43" i="14" s="1"/>
  <c r="AQ49" i="12"/>
  <c r="P59" i="12" s="1"/>
  <c r="AQ37" i="12"/>
  <c r="C39" i="12" s="1"/>
  <c r="AT42" i="13"/>
  <c r="I59" i="13" s="1"/>
  <c r="AT49" i="13"/>
  <c r="V59" i="13" s="1"/>
  <c r="AQ41" i="13"/>
  <c r="C55" i="13" s="1"/>
  <c r="AQ38" i="13"/>
  <c r="C43" i="13" s="1"/>
  <c r="AT45" i="13"/>
  <c r="V43" i="13" s="1"/>
  <c r="AT48" i="13"/>
  <c r="V55" i="13" s="1"/>
  <c r="AQ41" i="12"/>
  <c r="C55" i="12" s="1"/>
  <c r="AT42" i="12"/>
  <c r="I59" i="12" s="1"/>
  <c r="AT47" i="12"/>
  <c r="V51" i="12" s="1"/>
  <c r="AT43" i="12"/>
  <c r="I63" i="12" s="1"/>
  <c r="AT37" i="13"/>
  <c r="I39" i="13" s="1"/>
  <c r="AT43" i="13"/>
  <c r="I63" i="13" s="1"/>
  <c r="AQ43" i="12"/>
  <c r="C63" i="12" s="1"/>
  <c r="AT46" i="12"/>
  <c r="V47" i="12" s="1"/>
  <c r="AT49" i="12"/>
  <c r="V59" i="12" s="1"/>
  <c r="AQ39" i="12"/>
  <c r="C47" i="12" s="1"/>
  <c r="AT40" i="12"/>
  <c r="I51" i="12" s="1"/>
  <c r="AT50" i="12"/>
  <c r="V63" i="12" s="1"/>
  <c r="AT37" i="12"/>
  <c r="I39" i="12" s="1"/>
  <c r="AU20" i="11" l="1"/>
  <c r="AU17" i="11"/>
  <c r="AU18" i="11"/>
  <c r="AU19" i="11"/>
  <c r="L63" i="11" l="1"/>
  <c r="W61" i="11"/>
  <c r="S61" i="11"/>
  <c r="O61" i="11"/>
  <c r="J61" i="11"/>
  <c r="F61" i="11"/>
  <c r="B61" i="11"/>
  <c r="L59" i="11"/>
  <c r="W57" i="11"/>
  <c r="S57" i="11"/>
  <c r="O57" i="11"/>
  <c r="J57" i="11"/>
  <c r="F57" i="11"/>
  <c r="B57" i="11"/>
  <c r="L55" i="11"/>
  <c r="W53" i="11"/>
  <c r="S53" i="11"/>
  <c r="O53" i="11"/>
  <c r="J53" i="11"/>
  <c r="F53" i="11"/>
  <c r="B53" i="11"/>
  <c r="L51" i="11"/>
  <c r="AL50" i="11"/>
  <c r="AL49" i="11"/>
  <c r="W49" i="11"/>
  <c r="S49" i="11"/>
  <c r="O49" i="11"/>
  <c r="J49" i="11"/>
  <c r="F49" i="11"/>
  <c r="B49" i="11"/>
  <c r="AL48" i="11"/>
  <c r="AL47" i="11"/>
  <c r="L47" i="11"/>
  <c r="AL46" i="11"/>
  <c r="AL45" i="11"/>
  <c r="W45" i="11"/>
  <c r="S45" i="11"/>
  <c r="O45" i="11"/>
  <c r="J45" i="11"/>
  <c r="F45" i="11"/>
  <c r="B45" i="11"/>
  <c r="AL44" i="11"/>
  <c r="AL43" i="11"/>
  <c r="L43" i="11"/>
  <c r="AL42" i="11"/>
  <c r="AL41" i="11"/>
  <c r="W41" i="11"/>
  <c r="S41" i="11"/>
  <c r="O41" i="11"/>
  <c r="J41" i="11"/>
  <c r="F41" i="11"/>
  <c r="B41" i="11"/>
  <c r="AL40" i="11"/>
  <c r="AL39" i="11"/>
  <c r="L39" i="11"/>
  <c r="AL38" i="11"/>
  <c r="AL37" i="11"/>
  <c r="W37" i="11"/>
  <c r="S37" i="11"/>
  <c r="O37" i="11"/>
  <c r="J37" i="11"/>
  <c r="F37" i="11"/>
  <c r="B37" i="11"/>
  <c r="L35" i="11"/>
  <c r="H35" i="11"/>
  <c r="B35" i="11"/>
  <c r="Y33" i="11"/>
  <c r="A33" i="11"/>
  <c r="Y31" i="11"/>
  <c r="AU16" i="11"/>
  <c r="AU15" i="11"/>
  <c r="AU14" i="11"/>
  <c r="AU13" i="11"/>
  <c r="AU12" i="11"/>
  <c r="AU11" i="11"/>
  <c r="AU10" i="11"/>
  <c r="AU9" i="11"/>
  <c r="AU8" i="11"/>
  <c r="AU7" i="11"/>
  <c r="AU6" i="11"/>
  <c r="AU5" i="11"/>
  <c r="AU4" i="11"/>
  <c r="AU3" i="11"/>
  <c r="AU2" i="11"/>
  <c r="AU1" i="11"/>
  <c r="AU17" i="10"/>
  <c r="AU18" i="10"/>
  <c r="AU19" i="10"/>
  <c r="AU20" i="10"/>
  <c r="L63" i="10"/>
  <c r="W61" i="10"/>
  <c r="S61" i="10"/>
  <c r="O61" i="10"/>
  <c r="J61" i="10"/>
  <c r="F61" i="10"/>
  <c r="B61" i="10"/>
  <c r="L59" i="10"/>
  <c r="W57" i="10"/>
  <c r="S57" i="10"/>
  <c r="O57" i="10"/>
  <c r="J57" i="10"/>
  <c r="F57" i="10"/>
  <c r="B57" i="10"/>
  <c r="L55" i="10"/>
  <c r="W53" i="10"/>
  <c r="S53" i="10"/>
  <c r="O53" i="10"/>
  <c r="J53" i="10"/>
  <c r="F53" i="10"/>
  <c r="B53" i="10"/>
  <c r="L51" i="10"/>
  <c r="AL50" i="10"/>
  <c r="AL49" i="10"/>
  <c r="W49" i="10"/>
  <c r="S49" i="10"/>
  <c r="O49" i="10"/>
  <c r="J49" i="10"/>
  <c r="F49" i="10"/>
  <c r="B49" i="10"/>
  <c r="AL48" i="10"/>
  <c r="AL47" i="10"/>
  <c r="L47" i="10"/>
  <c r="AL46" i="10"/>
  <c r="AL45" i="10"/>
  <c r="W45" i="10"/>
  <c r="S45" i="10"/>
  <c r="O45" i="10"/>
  <c r="J45" i="10"/>
  <c r="F45" i="10"/>
  <c r="B45" i="10"/>
  <c r="AL44" i="10"/>
  <c r="AL43" i="10"/>
  <c r="L43" i="10"/>
  <c r="AL42" i="10"/>
  <c r="AL41" i="10"/>
  <c r="W41" i="10"/>
  <c r="S41" i="10"/>
  <c r="O41" i="10"/>
  <c r="J41" i="10"/>
  <c r="F41" i="10"/>
  <c r="B41" i="10"/>
  <c r="AL40" i="10"/>
  <c r="AL39" i="10"/>
  <c r="L39" i="10"/>
  <c r="AL38" i="10"/>
  <c r="AL37" i="10"/>
  <c r="W37" i="10"/>
  <c r="S37" i="10"/>
  <c r="O37" i="10"/>
  <c r="J37" i="10"/>
  <c r="F37" i="10"/>
  <c r="B37" i="10"/>
  <c r="L35" i="10"/>
  <c r="H35" i="10"/>
  <c r="B35" i="10"/>
  <c r="Y33" i="10"/>
  <c r="A33" i="10"/>
  <c r="Y31" i="10"/>
  <c r="AU16" i="10"/>
  <c r="AU15" i="10"/>
  <c r="AU14" i="10"/>
  <c r="AU13" i="10"/>
  <c r="AU12" i="10"/>
  <c r="AU11" i="10"/>
  <c r="AU10" i="10"/>
  <c r="AU9" i="10"/>
  <c r="AU8" i="10"/>
  <c r="AU7" i="10"/>
  <c r="AU6" i="10"/>
  <c r="AU5" i="10"/>
  <c r="AU4" i="10"/>
  <c r="AU3" i="10"/>
  <c r="AU2" i="10"/>
  <c r="AU1" i="10"/>
  <c r="L63" i="7"/>
  <c r="W61" i="7"/>
  <c r="S61" i="7"/>
  <c r="O61" i="7"/>
  <c r="J61" i="7"/>
  <c r="F61" i="7"/>
  <c r="B61" i="7"/>
  <c r="L59" i="7"/>
  <c r="W57" i="7"/>
  <c r="S57" i="7"/>
  <c r="O57" i="7"/>
  <c r="J57" i="7"/>
  <c r="F57" i="7"/>
  <c r="B57" i="7"/>
  <c r="L55" i="7"/>
  <c r="W53" i="7"/>
  <c r="S53" i="7"/>
  <c r="O53" i="7"/>
  <c r="J53" i="7"/>
  <c r="F53" i="7"/>
  <c r="B53" i="7"/>
  <c r="L51" i="7"/>
  <c r="AL50" i="7"/>
  <c r="AL49" i="7"/>
  <c r="W49" i="7"/>
  <c r="S49" i="7"/>
  <c r="O49" i="7"/>
  <c r="J49" i="7"/>
  <c r="F49" i="7"/>
  <c r="B49" i="7"/>
  <c r="AL48" i="7"/>
  <c r="AL47" i="7"/>
  <c r="L47" i="7"/>
  <c r="AL46" i="7"/>
  <c r="AL45" i="7"/>
  <c r="W45" i="7"/>
  <c r="S45" i="7"/>
  <c r="O45" i="7"/>
  <c r="J45" i="7"/>
  <c r="F45" i="7"/>
  <c r="B45" i="7"/>
  <c r="AL44" i="7"/>
  <c r="AL43" i="7"/>
  <c r="L43" i="7"/>
  <c r="AL42" i="7"/>
  <c r="AL41" i="7"/>
  <c r="W41" i="7"/>
  <c r="S41" i="7"/>
  <c r="O41" i="7"/>
  <c r="J41" i="7"/>
  <c r="F41" i="7"/>
  <c r="B41" i="7"/>
  <c r="AL40" i="7"/>
  <c r="AL39" i="7"/>
  <c r="L39" i="7"/>
  <c r="AL38" i="7"/>
  <c r="AL37" i="7"/>
  <c r="W37" i="7"/>
  <c r="S37" i="7"/>
  <c r="O37" i="7"/>
  <c r="J37" i="7"/>
  <c r="F37" i="7"/>
  <c r="B37" i="7"/>
  <c r="L35" i="7"/>
  <c r="H35" i="7"/>
  <c r="B35" i="7"/>
  <c r="Y33" i="7"/>
  <c r="A33" i="7"/>
  <c r="Y31" i="7"/>
  <c r="AU16" i="7"/>
  <c r="AU15" i="7"/>
  <c r="AU14" i="7"/>
  <c r="AU13" i="7"/>
  <c r="AU12" i="7"/>
  <c r="AU11" i="7"/>
  <c r="AU10" i="7"/>
  <c r="AU9" i="7"/>
  <c r="AU8" i="7"/>
  <c r="AU7" i="7"/>
  <c r="AU6" i="7"/>
  <c r="AU5" i="7"/>
  <c r="AU4" i="7"/>
  <c r="AU3" i="7"/>
  <c r="AU2" i="7"/>
  <c r="AU1" i="7"/>
  <c r="AV20" i="11" l="1"/>
  <c r="AV3" i="11"/>
  <c r="AN7" i="11" s="1"/>
  <c r="AN39" i="11" s="1"/>
  <c r="AV7" i="11"/>
  <c r="AM11" i="11" s="1"/>
  <c r="AV11" i="11"/>
  <c r="AV4" i="11"/>
  <c r="AV8" i="11"/>
  <c r="AV12" i="11"/>
  <c r="AN16" i="11" s="1"/>
  <c r="AN48" i="11" s="1"/>
  <c r="AV16" i="11"/>
  <c r="AV15" i="11"/>
  <c r="AV17" i="11"/>
  <c r="AV5" i="11"/>
  <c r="AN9" i="11" s="1"/>
  <c r="AV9" i="11"/>
  <c r="AV13" i="11"/>
  <c r="AV19" i="11"/>
  <c r="AV2" i="11"/>
  <c r="AV6" i="11"/>
  <c r="AV10" i="11"/>
  <c r="AV14" i="11"/>
  <c r="AV18" i="11"/>
  <c r="AV1" i="11"/>
  <c r="AV2" i="10"/>
  <c r="AV5" i="10"/>
  <c r="AV6" i="10"/>
  <c r="AV14" i="10"/>
  <c r="AN18" i="10" s="1"/>
  <c r="AN50" i="10" s="1"/>
  <c r="AV10" i="10"/>
  <c r="AV17" i="10"/>
  <c r="AV3" i="10"/>
  <c r="AN7" i="10" s="1"/>
  <c r="AN39" i="10" s="1"/>
  <c r="AV7" i="10"/>
  <c r="AV11" i="10"/>
  <c r="AV15" i="10"/>
  <c r="AV20" i="10"/>
  <c r="AV4" i="10"/>
  <c r="AN8" i="10" s="1"/>
  <c r="AN40" i="10" s="1"/>
  <c r="AV8" i="10"/>
  <c r="AM12" i="10" s="1"/>
  <c r="Q5" i="10" s="1"/>
  <c r="Q37" i="10" s="1"/>
  <c r="AV12" i="10"/>
  <c r="AV16" i="10"/>
  <c r="AV19" i="10"/>
  <c r="AV18" i="10"/>
  <c r="AV13" i="10"/>
  <c r="AV9" i="10"/>
  <c r="AN13" i="10" s="1"/>
  <c r="U9" i="10" s="1"/>
  <c r="U41" i="10" s="1"/>
  <c r="AV1" i="10"/>
  <c r="AN5" i="10" s="1"/>
  <c r="AV3" i="7"/>
  <c r="AN7" i="7" s="1"/>
  <c r="H13" i="7" s="1"/>
  <c r="H45" i="7" s="1"/>
  <c r="AV15" i="7"/>
  <c r="AV16" i="7"/>
  <c r="AV8" i="7"/>
  <c r="AV4" i="7"/>
  <c r="AV1" i="7"/>
  <c r="AV5" i="7"/>
  <c r="AV7" i="7"/>
  <c r="AV13" i="7"/>
  <c r="AV6" i="7"/>
  <c r="AV9" i="7"/>
  <c r="AV11" i="7"/>
  <c r="AV2" i="7"/>
  <c r="AV10" i="7"/>
  <c r="AV12" i="7"/>
  <c r="AV14" i="7"/>
  <c r="L63" i="6"/>
  <c r="W61" i="6"/>
  <c r="S61" i="6"/>
  <c r="O61" i="6"/>
  <c r="J61" i="6"/>
  <c r="F61" i="6"/>
  <c r="B61" i="6"/>
  <c r="L59" i="6"/>
  <c r="W57" i="6"/>
  <c r="S57" i="6"/>
  <c r="O57" i="6"/>
  <c r="J57" i="6"/>
  <c r="F57" i="6"/>
  <c r="B57" i="6"/>
  <c r="L55" i="6"/>
  <c r="W53" i="6"/>
  <c r="S53" i="6"/>
  <c r="O53" i="6"/>
  <c r="J53" i="6"/>
  <c r="F53" i="6"/>
  <c r="B53" i="6"/>
  <c r="L51" i="6"/>
  <c r="AL50" i="6"/>
  <c r="AL49" i="6"/>
  <c r="W49" i="6"/>
  <c r="S49" i="6"/>
  <c r="O49" i="6"/>
  <c r="J49" i="6"/>
  <c r="F49" i="6"/>
  <c r="B49" i="6"/>
  <c r="AL48" i="6"/>
  <c r="AL47" i="6"/>
  <c r="L47" i="6"/>
  <c r="B47" i="6"/>
  <c r="AL46" i="6"/>
  <c r="AL45" i="6"/>
  <c r="W45" i="6"/>
  <c r="S45" i="6"/>
  <c r="O45" i="6"/>
  <c r="J45" i="6"/>
  <c r="F45" i="6"/>
  <c r="B45" i="6"/>
  <c r="AL44" i="6"/>
  <c r="AL43" i="6"/>
  <c r="L43" i="6"/>
  <c r="AL42" i="6"/>
  <c r="AL41" i="6"/>
  <c r="W41" i="6"/>
  <c r="S41" i="6"/>
  <c r="O41" i="6"/>
  <c r="J41" i="6"/>
  <c r="F41" i="6"/>
  <c r="B41" i="6"/>
  <c r="AL40" i="6"/>
  <c r="AL39" i="6"/>
  <c r="L39" i="6"/>
  <c r="AL38" i="6"/>
  <c r="AL37" i="6"/>
  <c r="W37" i="6"/>
  <c r="S37" i="6"/>
  <c r="O37" i="6"/>
  <c r="J37" i="6"/>
  <c r="F37" i="6"/>
  <c r="B37" i="6"/>
  <c r="L35" i="6"/>
  <c r="H35" i="6"/>
  <c r="B35" i="6"/>
  <c r="Y33" i="6"/>
  <c r="A33" i="6"/>
  <c r="Y31" i="6"/>
  <c r="AU16" i="6"/>
  <c r="AU15" i="6"/>
  <c r="AU14" i="6"/>
  <c r="AU13" i="6"/>
  <c r="AU12" i="6"/>
  <c r="AU11" i="6"/>
  <c r="AU10" i="6"/>
  <c r="AU9" i="6"/>
  <c r="AU8" i="6"/>
  <c r="AU7" i="6"/>
  <c r="AU6" i="6"/>
  <c r="AU5" i="6"/>
  <c r="AU4" i="6"/>
  <c r="AU3" i="6"/>
  <c r="AU2" i="6"/>
  <c r="AU1" i="6"/>
  <c r="AM16" i="11" l="1"/>
  <c r="AM48" i="11" s="1"/>
  <c r="AO48" i="11" s="1"/>
  <c r="H13" i="11"/>
  <c r="H45" i="11" s="1"/>
  <c r="AM9" i="11"/>
  <c r="AM41" i="11" s="1"/>
  <c r="U21" i="11"/>
  <c r="U53" i="11" s="1"/>
  <c r="AN11" i="11"/>
  <c r="AN43" i="11" s="1"/>
  <c r="AM7" i="11"/>
  <c r="AM39" i="11" s="1"/>
  <c r="AO39" i="11" s="1"/>
  <c r="AN15" i="11"/>
  <c r="AM15" i="11"/>
  <c r="AN6" i="11"/>
  <c r="AM6" i="11"/>
  <c r="H21" i="11"/>
  <c r="H53" i="11" s="1"/>
  <c r="AN41" i="11"/>
  <c r="AN12" i="11"/>
  <c r="AM12" i="11"/>
  <c r="AN8" i="11"/>
  <c r="AM8" i="11"/>
  <c r="AN13" i="11"/>
  <c r="AM13" i="11"/>
  <c r="AN5" i="11"/>
  <c r="AM5" i="11"/>
  <c r="AM5" i="10"/>
  <c r="AM37" i="10" s="1"/>
  <c r="AN14" i="11"/>
  <c r="AM14" i="11"/>
  <c r="AN17" i="11"/>
  <c r="AM17" i="11"/>
  <c r="AN18" i="11"/>
  <c r="AM18" i="11"/>
  <c r="D29" i="11"/>
  <c r="AM43" i="11"/>
  <c r="AN10" i="11"/>
  <c r="AM10" i="11"/>
  <c r="H5" i="10"/>
  <c r="H37" i="10" s="1"/>
  <c r="AN37" i="10"/>
  <c r="AM44" i="10"/>
  <c r="AN12" i="10"/>
  <c r="U5" i="10" s="1"/>
  <c r="H17" i="10"/>
  <c r="H49" i="10" s="1"/>
  <c r="AM18" i="10"/>
  <c r="Q29" i="10" s="1"/>
  <c r="AM7" i="10"/>
  <c r="AM39" i="10" s="1"/>
  <c r="AO39" i="10" s="1"/>
  <c r="H13" i="10"/>
  <c r="H45" i="10" s="1"/>
  <c r="AM8" i="10"/>
  <c r="D17" i="10" s="1"/>
  <c r="AN45" i="10"/>
  <c r="AM13" i="10"/>
  <c r="AM45" i="10" s="1"/>
  <c r="U29" i="10"/>
  <c r="U61" i="10" s="1"/>
  <c r="AN14" i="10"/>
  <c r="AM14" i="10"/>
  <c r="AM9" i="10"/>
  <c r="AN9" i="10"/>
  <c r="AM10" i="10"/>
  <c r="AN10" i="10"/>
  <c r="AM17" i="10"/>
  <c r="AN17" i="10"/>
  <c r="AM11" i="10"/>
  <c r="AN11" i="10"/>
  <c r="AN16" i="10"/>
  <c r="AM16" i="10"/>
  <c r="AN6" i="10"/>
  <c r="AM6" i="10"/>
  <c r="AN15" i="10"/>
  <c r="AM15" i="10"/>
  <c r="AM7" i="7"/>
  <c r="D13" i="7" s="1"/>
  <c r="AN39" i="7"/>
  <c r="AN16" i="7"/>
  <c r="AM16" i="7"/>
  <c r="AN13" i="7"/>
  <c r="AM13" i="7"/>
  <c r="AN14" i="7"/>
  <c r="AM14" i="7"/>
  <c r="AN10" i="7"/>
  <c r="AM10" i="7"/>
  <c r="AN5" i="7"/>
  <c r="AM5" i="7"/>
  <c r="AN9" i="7"/>
  <c r="AM9" i="7"/>
  <c r="AN6" i="7"/>
  <c r="AM6" i="7"/>
  <c r="AN17" i="7"/>
  <c r="AM17" i="7"/>
  <c r="AN12" i="7"/>
  <c r="AM12" i="7"/>
  <c r="AN18" i="7"/>
  <c r="AM18" i="7"/>
  <c r="AN15" i="7"/>
  <c r="AM15" i="7"/>
  <c r="AN11" i="7"/>
  <c r="AM11" i="7"/>
  <c r="AN8" i="7"/>
  <c r="AM8" i="7"/>
  <c r="AV7" i="6"/>
  <c r="AM11" i="6" s="1"/>
  <c r="D29" i="6" s="1"/>
  <c r="D61" i="6" s="1"/>
  <c r="AV5" i="6"/>
  <c r="AM9" i="6" s="1"/>
  <c r="D21" i="6" s="1"/>
  <c r="D53" i="6" s="1"/>
  <c r="AV9" i="6"/>
  <c r="AN13" i="6" s="1"/>
  <c r="AN45" i="6" s="1"/>
  <c r="AV11" i="6"/>
  <c r="AN15" i="6" s="1"/>
  <c r="AV2" i="6"/>
  <c r="AN6" i="6" s="1"/>
  <c r="H9" i="6" s="1"/>
  <c r="H41" i="6" s="1"/>
  <c r="AV6" i="6"/>
  <c r="AM10" i="6" s="1"/>
  <c r="D25" i="6" s="1"/>
  <c r="D57" i="6" s="1"/>
  <c r="AV4" i="6"/>
  <c r="AN8" i="6" s="1"/>
  <c r="AN40" i="6" s="1"/>
  <c r="AV8" i="6"/>
  <c r="AM12" i="6" s="1"/>
  <c r="Q5" i="6" s="1"/>
  <c r="Q37" i="6" s="1"/>
  <c r="AV10" i="6"/>
  <c r="AN14" i="6" s="1"/>
  <c r="AV12" i="6"/>
  <c r="AV15" i="6"/>
  <c r="AV13" i="6"/>
  <c r="AV14" i="6"/>
  <c r="AV16" i="6"/>
  <c r="AV1" i="6"/>
  <c r="AV3" i="6"/>
  <c r="Q21" i="11" l="1"/>
  <c r="Y21" i="11" s="1"/>
  <c r="Y53" i="11" s="1"/>
  <c r="D21" i="11"/>
  <c r="L21" i="11" s="1"/>
  <c r="L53" i="11" s="1"/>
  <c r="H29" i="11"/>
  <c r="H61" i="11" s="1"/>
  <c r="AO43" i="11"/>
  <c r="AR43" i="11" s="1"/>
  <c r="G63" i="11" s="1"/>
  <c r="D13" i="11"/>
  <c r="D45" i="11" s="1"/>
  <c r="D5" i="10"/>
  <c r="L5" i="10" s="1"/>
  <c r="L37" i="10" s="1"/>
  <c r="AO41" i="11"/>
  <c r="AR41" i="11" s="1"/>
  <c r="G55" i="11" s="1"/>
  <c r="Q13" i="11"/>
  <c r="AM46" i="11"/>
  <c r="AO37" i="10"/>
  <c r="AP37" i="10" s="1"/>
  <c r="C39" i="10" s="1"/>
  <c r="D61" i="11"/>
  <c r="AN49" i="11"/>
  <c r="U25" i="11"/>
  <c r="U57" i="11" s="1"/>
  <c r="U13" i="11"/>
  <c r="U45" i="11" s="1"/>
  <c r="AN46" i="11"/>
  <c r="Q9" i="11"/>
  <c r="AM45" i="11"/>
  <c r="AM44" i="11"/>
  <c r="Q5" i="11"/>
  <c r="AM38" i="11"/>
  <c r="D9" i="11"/>
  <c r="AN37" i="11"/>
  <c r="H5" i="11"/>
  <c r="H37" i="11" s="1"/>
  <c r="AM42" i="11"/>
  <c r="D25" i="11"/>
  <c r="AM50" i="11"/>
  <c r="Q29" i="11"/>
  <c r="AN45" i="11"/>
  <c r="U9" i="11"/>
  <c r="U41" i="11" s="1"/>
  <c r="AN44" i="11"/>
  <c r="U5" i="11"/>
  <c r="U37" i="11" s="1"/>
  <c r="AN38" i="11"/>
  <c r="H9" i="11"/>
  <c r="H41" i="11" s="1"/>
  <c r="AS39" i="11"/>
  <c r="I47" i="11" s="1"/>
  <c r="AR39" i="11"/>
  <c r="G47" i="11" s="1"/>
  <c r="AQ39" i="11"/>
  <c r="E47" i="11" s="1"/>
  <c r="Q17" i="11"/>
  <c r="AM47" i="11"/>
  <c r="Q25" i="11"/>
  <c r="AM49" i="11"/>
  <c r="AN40" i="11"/>
  <c r="H17" i="11"/>
  <c r="H49" i="11" s="1"/>
  <c r="H25" i="11"/>
  <c r="H57" i="11" s="1"/>
  <c r="AN42" i="11"/>
  <c r="AN50" i="11"/>
  <c r="U29" i="11"/>
  <c r="U61" i="11" s="1"/>
  <c r="AR48" i="11"/>
  <c r="T55" i="11" s="1"/>
  <c r="AQ48" i="11"/>
  <c r="R55" i="11" s="1"/>
  <c r="AS48" i="11"/>
  <c r="V55" i="11" s="1"/>
  <c r="AM37" i="11"/>
  <c r="D5" i="11"/>
  <c r="AM40" i="11"/>
  <c r="D17" i="11"/>
  <c r="AN47" i="11"/>
  <c r="U17" i="11"/>
  <c r="U49" i="11" s="1"/>
  <c r="AN44" i="10"/>
  <c r="AO44" i="10" s="1"/>
  <c r="AR44" i="10" s="1"/>
  <c r="T39" i="10" s="1"/>
  <c r="AO45" i="10"/>
  <c r="AR45" i="10" s="1"/>
  <c r="T43" i="10" s="1"/>
  <c r="Q9" i="10"/>
  <c r="Y9" i="10" s="1"/>
  <c r="Y41" i="10" s="1"/>
  <c r="AM40" i="10"/>
  <c r="AO40" i="10" s="1"/>
  <c r="AM50" i="10"/>
  <c r="AO50" i="10" s="1"/>
  <c r="AQ50" i="10" s="1"/>
  <c r="R63" i="10" s="1"/>
  <c r="D13" i="10"/>
  <c r="D45" i="10" s="1"/>
  <c r="AN49" i="10"/>
  <c r="U25" i="10"/>
  <c r="U57" i="10" s="1"/>
  <c r="D21" i="10"/>
  <c r="AM41" i="10"/>
  <c r="AM46" i="10"/>
  <c r="Q13" i="10"/>
  <c r="H9" i="10"/>
  <c r="H41" i="10" s="1"/>
  <c r="AN38" i="10"/>
  <c r="D25" i="10"/>
  <c r="AM42" i="10"/>
  <c r="AM47" i="10"/>
  <c r="Q17" i="10"/>
  <c r="AM48" i="10"/>
  <c r="Q21" i="10"/>
  <c r="AN43" i="10"/>
  <c r="H29" i="10"/>
  <c r="H61" i="10" s="1"/>
  <c r="AM38" i="10"/>
  <c r="D9" i="10"/>
  <c r="AN42" i="10"/>
  <c r="H25" i="10"/>
  <c r="H57" i="10" s="1"/>
  <c r="Q25" i="10"/>
  <c r="AM49" i="10"/>
  <c r="L17" i="10"/>
  <c r="L49" i="10" s="1"/>
  <c r="D49" i="10"/>
  <c r="U13" i="10"/>
  <c r="U45" i="10" s="1"/>
  <c r="AN46" i="10"/>
  <c r="AN47" i="10"/>
  <c r="U17" i="10"/>
  <c r="U49" i="10" s="1"/>
  <c r="AN48" i="10"/>
  <c r="U21" i="10"/>
  <c r="U53" i="10" s="1"/>
  <c r="D29" i="10"/>
  <c r="AM43" i="10"/>
  <c r="AN41" i="10"/>
  <c r="H21" i="10"/>
  <c r="H53" i="10" s="1"/>
  <c r="AR39" i="10"/>
  <c r="G47" i="10" s="1"/>
  <c r="AQ39" i="10"/>
  <c r="E47" i="10" s="1"/>
  <c r="AP39" i="10"/>
  <c r="C47" i="10" s="1"/>
  <c r="U37" i="10"/>
  <c r="Y5" i="10"/>
  <c r="Y37" i="10" s="1"/>
  <c r="Q61" i="10"/>
  <c r="Y29" i="10"/>
  <c r="Y61" i="10" s="1"/>
  <c r="AM39" i="7"/>
  <c r="AO39" i="7" s="1"/>
  <c r="U9" i="6"/>
  <c r="U41" i="6" s="1"/>
  <c r="AM41" i="6"/>
  <c r="AM43" i="6"/>
  <c r="Q5" i="7"/>
  <c r="AM44" i="7"/>
  <c r="AM41" i="7"/>
  <c r="D21" i="7"/>
  <c r="Q9" i="7"/>
  <c r="AM45" i="7"/>
  <c r="H17" i="7"/>
  <c r="H49" i="7" s="1"/>
  <c r="AN40" i="7"/>
  <c r="U17" i="7"/>
  <c r="U49" i="7" s="1"/>
  <c r="AN47" i="7"/>
  <c r="AN44" i="7"/>
  <c r="U5" i="7"/>
  <c r="U37" i="7" s="1"/>
  <c r="AN49" i="7"/>
  <c r="U25" i="7"/>
  <c r="U57" i="7" s="1"/>
  <c r="AN41" i="7"/>
  <c r="H21" i="7"/>
  <c r="H53" i="7" s="1"/>
  <c r="AN42" i="7"/>
  <c r="H25" i="7"/>
  <c r="H57" i="7" s="1"/>
  <c r="AN45" i="7"/>
  <c r="U9" i="7"/>
  <c r="U41" i="7" s="1"/>
  <c r="AM47" i="7"/>
  <c r="Q17" i="7"/>
  <c r="AM49" i="7"/>
  <c r="Q25" i="7"/>
  <c r="AM42" i="7"/>
  <c r="D25" i="7"/>
  <c r="AM43" i="7"/>
  <c r="D29" i="7"/>
  <c r="Q29" i="7"/>
  <c r="AM50" i="7"/>
  <c r="L13" i="7"/>
  <c r="L45" i="7" s="1"/>
  <c r="D45" i="7"/>
  <c r="D9" i="7"/>
  <c r="AM38" i="7"/>
  <c r="AM37" i="7"/>
  <c r="D5" i="7"/>
  <c r="Q13" i="7"/>
  <c r="AM46" i="7"/>
  <c r="AM48" i="7"/>
  <c r="Q21" i="7"/>
  <c r="AM40" i="7"/>
  <c r="D17" i="7"/>
  <c r="AN43" i="7"/>
  <c r="H29" i="7"/>
  <c r="H61" i="7" s="1"/>
  <c r="AN50" i="7"/>
  <c r="U29" i="7"/>
  <c r="U61" i="7" s="1"/>
  <c r="H9" i="7"/>
  <c r="H41" i="7" s="1"/>
  <c r="AN38" i="7"/>
  <c r="AN37" i="7"/>
  <c r="H5" i="7"/>
  <c r="H37" i="7" s="1"/>
  <c r="AN46" i="7"/>
  <c r="U13" i="7"/>
  <c r="U45" i="7" s="1"/>
  <c r="AN48" i="7"/>
  <c r="U21" i="7"/>
  <c r="U53" i="7" s="1"/>
  <c r="AN11" i="6"/>
  <c r="AN43" i="6" s="1"/>
  <c r="AM13" i="6"/>
  <c r="AM45" i="6" s="1"/>
  <c r="AO45" i="6" s="1"/>
  <c r="AN9" i="6"/>
  <c r="AN41" i="6" s="1"/>
  <c r="AM42" i="6"/>
  <c r="AN10" i="6"/>
  <c r="H25" i="6" s="1"/>
  <c r="AN38" i="6"/>
  <c r="AM14" i="6"/>
  <c r="Q13" i="6" s="1"/>
  <c r="AM6" i="6"/>
  <c r="D9" i="6" s="1"/>
  <c r="H17" i="6"/>
  <c r="H49" i="6" s="1"/>
  <c r="AN12" i="6"/>
  <c r="AN44" i="6" s="1"/>
  <c r="AM8" i="6"/>
  <c r="D17" i="6" s="1"/>
  <c r="AM15" i="6"/>
  <c r="Q17" i="6" s="1"/>
  <c r="AM44" i="6"/>
  <c r="AN7" i="6"/>
  <c r="AM7" i="6"/>
  <c r="AM18" i="6"/>
  <c r="AN18" i="6"/>
  <c r="AN47" i="6"/>
  <c r="U17" i="6"/>
  <c r="U49" i="6" s="1"/>
  <c r="AN5" i="6"/>
  <c r="AM5" i="6"/>
  <c r="AM17" i="6"/>
  <c r="AN17" i="6"/>
  <c r="U13" i="6"/>
  <c r="U45" i="6" s="1"/>
  <c r="AN46" i="6"/>
  <c r="AN16" i="6"/>
  <c r="AM16" i="6"/>
  <c r="Q53" i="11" l="1"/>
  <c r="D53" i="11"/>
  <c r="D37" i="10"/>
  <c r="AO42" i="7"/>
  <c r="AR42" i="7" s="1"/>
  <c r="G59" i="7" s="1"/>
  <c r="L29" i="11"/>
  <c r="L61" i="11" s="1"/>
  <c r="AQ41" i="11"/>
  <c r="E55" i="11" s="1"/>
  <c r="AS43" i="11"/>
  <c r="I63" i="11" s="1"/>
  <c r="AQ37" i="10"/>
  <c r="E39" i="10" s="1"/>
  <c r="AQ43" i="11"/>
  <c r="E63" i="11" s="1"/>
  <c r="L13" i="11"/>
  <c r="L45" i="11" s="1"/>
  <c r="AS41" i="11"/>
  <c r="I55" i="11" s="1"/>
  <c r="AO46" i="11"/>
  <c r="AR46" i="11" s="1"/>
  <c r="T47" i="11" s="1"/>
  <c r="AO40" i="11"/>
  <c r="AO49" i="11"/>
  <c r="AS49" i="11" s="1"/>
  <c r="V59" i="11" s="1"/>
  <c r="AQ44" i="10"/>
  <c r="R39" i="10" s="1"/>
  <c r="AP44" i="10"/>
  <c r="P39" i="10" s="1"/>
  <c r="AP48" i="11"/>
  <c r="P55" i="11" s="1"/>
  <c r="AP39" i="11"/>
  <c r="C47" i="11" s="1"/>
  <c r="AO42" i="11"/>
  <c r="AR42" i="11" s="1"/>
  <c r="G59" i="11" s="1"/>
  <c r="AR37" i="10"/>
  <c r="G39" i="10" s="1"/>
  <c r="AO49" i="10"/>
  <c r="AP49" i="10" s="1"/>
  <c r="P59" i="10" s="1"/>
  <c r="D37" i="11"/>
  <c r="L5" i="11"/>
  <c r="L37" i="11" s="1"/>
  <c r="Q61" i="11"/>
  <c r="Y29" i="11"/>
  <c r="Y61" i="11" s="1"/>
  <c r="L9" i="11"/>
  <c r="L41" i="11" s="1"/>
  <c r="D41" i="11"/>
  <c r="AO45" i="11"/>
  <c r="Y17" i="11"/>
  <c r="Y49" i="11" s="1"/>
  <c r="Q49" i="11"/>
  <c r="AO44" i="11"/>
  <c r="AO37" i="11"/>
  <c r="Q57" i="11"/>
  <c r="Y25" i="11"/>
  <c r="Y57" i="11" s="1"/>
  <c r="AO50" i="11"/>
  <c r="AO38" i="11"/>
  <c r="Q41" i="11"/>
  <c r="Y9" i="11"/>
  <c r="Y41" i="11" s="1"/>
  <c r="AR50" i="10"/>
  <c r="T63" i="10" s="1"/>
  <c r="D49" i="11"/>
  <c r="L17" i="11"/>
  <c r="L49" i="11" s="1"/>
  <c r="AO47" i="11"/>
  <c r="L25" i="11"/>
  <c r="L57" i="11" s="1"/>
  <c r="D57" i="11"/>
  <c r="Y5" i="11"/>
  <c r="Y37" i="11" s="1"/>
  <c r="Q37" i="11"/>
  <c r="Q45" i="11"/>
  <c r="Y13" i="11"/>
  <c r="Y45" i="11" s="1"/>
  <c r="AP45" i="10"/>
  <c r="P43" i="10" s="1"/>
  <c r="AO38" i="10"/>
  <c r="AR38" i="10" s="1"/>
  <c r="G43" i="10" s="1"/>
  <c r="Q41" i="10"/>
  <c r="AO47" i="10"/>
  <c r="AO43" i="10"/>
  <c r="AQ43" i="10" s="1"/>
  <c r="E63" i="10" s="1"/>
  <c r="AP50" i="10"/>
  <c r="P63" i="10" s="1"/>
  <c r="AO42" i="10"/>
  <c r="AR42" i="10" s="1"/>
  <c r="G59" i="10" s="1"/>
  <c r="AO48" i="10"/>
  <c r="AO46" i="10"/>
  <c r="AO41" i="10"/>
  <c r="AQ40" i="10"/>
  <c r="E51" i="10" s="1"/>
  <c r="L13" i="10"/>
  <c r="L45" i="10" s="1"/>
  <c r="AQ45" i="10"/>
  <c r="R43" i="10" s="1"/>
  <c r="AS39" i="10"/>
  <c r="I47" i="10" s="1"/>
  <c r="AS45" i="10"/>
  <c r="V43" i="10" s="1"/>
  <c r="L25" i="10"/>
  <c r="L57" i="10" s="1"/>
  <c r="D57" i="10"/>
  <c r="Q53" i="10"/>
  <c r="Y21" i="10"/>
  <c r="Y53" i="10" s="1"/>
  <c r="L9" i="10"/>
  <c r="L41" i="10" s="1"/>
  <c r="D41" i="10"/>
  <c r="AS44" i="10"/>
  <c r="V39" i="10" s="1"/>
  <c r="Y17" i="10"/>
  <c r="Y49" i="10" s="1"/>
  <c r="Q49" i="10"/>
  <c r="Q45" i="10"/>
  <c r="Y13" i="10"/>
  <c r="Y45" i="10" s="1"/>
  <c r="L29" i="10"/>
  <c r="L61" i="10" s="1"/>
  <c r="D61" i="10"/>
  <c r="Y25" i="10"/>
  <c r="Y57" i="10" s="1"/>
  <c r="Q57" i="10"/>
  <c r="D53" i="10"/>
  <c r="L21" i="10"/>
  <c r="L53" i="10" s="1"/>
  <c r="AO47" i="7"/>
  <c r="AO48" i="7"/>
  <c r="AR48" i="7" s="1"/>
  <c r="T55" i="7" s="1"/>
  <c r="AO49" i="7"/>
  <c r="AQ49" i="7" s="1"/>
  <c r="R59" i="7" s="1"/>
  <c r="AO46" i="7"/>
  <c r="AO38" i="7"/>
  <c r="AO50" i="7"/>
  <c r="AO45" i="7"/>
  <c r="AO44" i="7"/>
  <c r="AO43" i="7"/>
  <c r="AO41" i="7"/>
  <c r="AO40" i="7"/>
  <c r="AQ39" i="7"/>
  <c r="AO44" i="6"/>
  <c r="AR44" i="6" s="1"/>
  <c r="T39" i="6" s="1"/>
  <c r="AO37" i="7"/>
  <c r="AO41" i="6"/>
  <c r="AP41" i="6" s="1"/>
  <c r="C55" i="6" s="1"/>
  <c r="AO43" i="6"/>
  <c r="AR43" i="6" s="1"/>
  <c r="G63" i="6" s="1"/>
  <c r="AR39" i="7"/>
  <c r="G47" i="7" s="1"/>
  <c r="H29" i="6"/>
  <c r="H61" i="6" s="1"/>
  <c r="L29" i="7"/>
  <c r="L61" i="7" s="1"/>
  <c r="D61" i="7"/>
  <c r="Q53" i="7"/>
  <c r="Y21" i="7"/>
  <c r="Y53" i="7" s="1"/>
  <c r="L21" i="7"/>
  <c r="L53" i="7" s="1"/>
  <c r="D53" i="7"/>
  <c r="D49" i="7"/>
  <c r="L17" i="7"/>
  <c r="L49" i="7" s="1"/>
  <c r="D57" i="7"/>
  <c r="L25" i="7"/>
  <c r="L57" i="7" s="1"/>
  <c r="Y17" i="7"/>
  <c r="Y49" i="7" s="1"/>
  <c r="Q49" i="7"/>
  <c r="D37" i="7"/>
  <c r="L5" i="7"/>
  <c r="L37" i="7" s="1"/>
  <c r="Y25" i="7"/>
  <c r="Y57" i="7" s="1"/>
  <c r="Q57" i="7"/>
  <c r="Q9" i="6"/>
  <c r="Y9" i="6" s="1"/>
  <c r="Y41" i="6" s="1"/>
  <c r="AS39" i="7"/>
  <c r="I47" i="7" s="1"/>
  <c r="Q45" i="7"/>
  <c r="Y13" i="7"/>
  <c r="Y45" i="7" s="1"/>
  <c r="D41" i="7"/>
  <c r="L9" i="7"/>
  <c r="L41" i="7" s="1"/>
  <c r="Q61" i="7"/>
  <c r="Y29" i="7"/>
  <c r="Y61" i="7" s="1"/>
  <c r="Y9" i="7"/>
  <c r="Y41" i="7" s="1"/>
  <c r="Q41" i="7"/>
  <c r="Q37" i="7"/>
  <c r="Y5" i="7"/>
  <c r="Y37" i="7" s="1"/>
  <c r="AM38" i="6"/>
  <c r="H21" i="6"/>
  <c r="L21" i="6" s="1"/>
  <c r="L53" i="6" s="1"/>
  <c r="AN42" i="6"/>
  <c r="AO42" i="6" s="1"/>
  <c r="AM40" i="6"/>
  <c r="AM46" i="6"/>
  <c r="AO46" i="6" s="1"/>
  <c r="AP46" i="6" s="1"/>
  <c r="P47" i="6" s="1"/>
  <c r="AM47" i="6"/>
  <c r="AO47" i="6" s="1"/>
  <c r="U5" i="6"/>
  <c r="U37" i="6" s="1"/>
  <c r="AM48" i="6"/>
  <c r="Q21" i="6"/>
  <c r="AM37" i="6"/>
  <c r="D5" i="6"/>
  <c r="AM50" i="6"/>
  <c r="Q29" i="6"/>
  <c r="AN48" i="6"/>
  <c r="U21" i="6"/>
  <c r="U53" i="6" s="1"/>
  <c r="AQ45" i="6"/>
  <c r="R43" i="6" s="1"/>
  <c r="AP45" i="6"/>
  <c r="P43" i="6" s="1"/>
  <c r="AR45" i="6"/>
  <c r="T43" i="6" s="1"/>
  <c r="AN37" i="6"/>
  <c r="H5" i="6"/>
  <c r="H37" i="6" s="1"/>
  <c r="Q45" i="6"/>
  <c r="Y13" i="6"/>
  <c r="Y45" i="6" s="1"/>
  <c r="AN49" i="6"/>
  <c r="U25" i="6"/>
  <c r="U57" i="6" s="1"/>
  <c r="AN39" i="6"/>
  <c r="H13" i="6"/>
  <c r="H45" i="6" s="1"/>
  <c r="H57" i="6"/>
  <c r="L25" i="6"/>
  <c r="L57" i="6" s="1"/>
  <c r="D13" i="6"/>
  <c r="AM39" i="6"/>
  <c r="L17" i="6"/>
  <c r="L49" i="6" s="1"/>
  <c r="D49" i="6"/>
  <c r="AM49" i="6"/>
  <c r="Q25" i="6"/>
  <c r="L9" i="6"/>
  <c r="L41" i="6" s="1"/>
  <c r="D41" i="6"/>
  <c r="U29" i="6"/>
  <c r="U61" i="6" s="1"/>
  <c r="AN50" i="6"/>
  <c r="Q49" i="6"/>
  <c r="Y17" i="6"/>
  <c r="Y49" i="6" s="1"/>
  <c r="AQ42" i="7" l="1"/>
  <c r="E59" i="7" s="1"/>
  <c r="AP41" i="11"/>
  <c r="C55" i="11" s="1"/>
  <c r="AS37" i="10"/>
  <c r="I39" i="10" s="1"/>
  <c r="AP43" i="11"/>
  <c r="C63" i="11" s="1"/>
  <c r="AR40" i="11"/>
  <c r="G51" i="11" s="1"/>
  <c r="AQ40" i="11"/>
  <c r="E51" i="11" s="1"/>
  <c r="AS46" i="11"/>
  <c r="V47" i="11" s="1"/>
  <c r="AQ46" i="11"/>
  <c r="R47" i="11" s="1"/>
  <c r="AQ49" i="11"/>
  <c r="R59" i="11" s="1"/>
  <c r="AR49" i="11"/>
  <c r="T59" i="11" s="1"/>
  <c r="AS42" i="11"/>
  <c r="I59" i="11" s="1"/>
  <c r="AQ42" i="11"/>
  <c r="E59" i="11" s="1"/>
  <c r="AR38" i="11"/>
  <c r="G43" i="11" s="1"/>
  <c r="AQ38" i="11"/>
  <c r="E43" i="11" s="1"/>
  <c r="AS38" i="11"/>
  <c r="I43" i="11" s="1"/>
  <c r="AS50" i="11"/>
  <c r="V63" i="11" s="1"/>
  <c r="AR50" i="11"/>
  <c r="T63" i="11" s="1"/>
  <c r="AQ50" i="11"/>
  <c r="R63" i="11" s="1"/>
  <c r="AS44" i="11"/>
  <c r="V39" i="11" s="1"/>
  <c r="AR44" i="11"/>
  <c r="T39" i="11" s="1"/>
  <c r="AQ44" i="11"/>
  <c r="R39" i="11" s="1"/>
  <c r="AS50" i="10"/>
  <c r="V63" i="10" s="1"/>
  <c r="AR47" i="11"/>
  <c r="T51" i="11" s="1"/>
  <c r="AQ47" i="11"/>
  <c r="R51" i="11" s="1"/>
  <c r="AS47" i="11"/>
  <c r="V51" i="11" s="1"/>
  <c r="AR37" i="11"/>
  <c r="G39" i="11" s="1"/>
  <c r="AQ37" i="11"/>
  <c r="E39" i="11" s="1"/>
  <c r="AS45" i="11"/>
  <c r="V43" i="11" s="1"/>
  <c r="AR45" i="11"/>
  <c r="T43" i="11" s="1"/>
  <c r="AQ45" i="11"/>
  <c r="R43" i="11" s="1"/>
  <c r="AP40" i="10"/>
  <c r="C51" i="10" s="1"/>
  <c r="AR40" i="10"/>
  <c r="AQ49" i="10"/>
  <c r="R59" i="10" s="1"/>
  <c r="AQ42" i="10"/>
  <c r="E59" i="10" s="1"/>
  <c r="AP43" i="10"/>
  <c r="C63" i="10" s="1"/>
  <c r="AP42" i="10"/>
  <c r="C59" i="10" s="1"/>
  <c r="AP38" i="10"/>
  <c r="C43" i="10" s="1"/>
  <c r="AR43" i="10"/>
  <c r="G63" i="10" s="1"/>
  <c r="AR49" i="10"/>
  <c r="T59" i="10" s="1"/>
  <c r="AQ38" i="10"/>
  <c r="E43" i="10" s="1"/>
  <c r="AS38" i="10"/>
  <c r="I43" i="10" s="1"/>
  <c r="AR48" i="10"/>
  <c r="T55" i="10" s="1"/>
  <c r="AQ48" i="10"/>
  <c r="R55" i="10" s="1"/>
  <c r="AP48" i="10"/>
  <c r="P55" i="10" s="1"/>
  <c r="AR47" i="10"/>
  <c r="T51" i="10" s="1"/>
  <c r="AQ47" i="10"/>
  <c r="R51" i="10" s="1"/>
  <c r="AP47" i="10"/>
  <c r="P51" i="10" s="1"/>
  <c r="AR41" i="10"/>
  <c r="G55" i="10" s="1"/>
  <c r="AP41" i="10"/>
  <c r="C55" i="10" s="1"/>
  <c r="AQ41" i="10"/>
  <c r="E55" i="10" s="1"/>
  <c r="AS42" i="10"/>
  <c r="I59" i="10" s="1"/>
  <c r="AQ46" i="10"/>
  <c r="R47" i="10" s="1"/>
  <c r="AP46" i="10"/>
  <c r="P47" i="10" s="1"/>
  <c r="AR46" i="10"/>
  <c r="T47" i="10" s="1"/>
  <c r="E47" i="7"/>
  <c r="AP39" i="7"/>
  <c r="C47" i="7" s="1"/>
  <c r="AO39" i="6"/>
  <c r="AQ39" i="6" s="1"/>
  <c r="E47" i="6" s="1"/>
  <c r="AO40" i="6"/>
  <c r="AR40" i="6" s="1"/>
  <c r="AO38" i="6"/>
  <c r="AP38" i="6" s="1"/>
  <c r="C43" i="6" s="1"/>
  <c r="AO49" i="6"/>
  <c r="AR49" i="6" s="1"/>
  <c r="T59" i="6" s="1"/>
  <c r="AO50" i="6"/>
  <c r="AO48" i="6"/>
  <c r="AO37" i="6"/>
  <c r="AP37" i="6" s="1"/>
  <c r="C39" i="6" s="1"/>
  <c r="AQ41" i="6"/>
  <c r="E55" i="6" s="1"/>
  <c r="AR41" i="6"/>
  <c r="G55" i="6" s="1"/>
  <c r="AP42" i="7"/>
  <c r="C59" i="7" s="1"/>
  <c r="Q41" i="6"/>
  <c r="AQ43" i="6"/>
  <c r="E63" i="6" s="1"/>
  <c r="AQ37" i="7"/>
  <c r="E39" i="7" s="1"/>
  <c r="H53" i="6"/>
  <c r="AR49" i="7"/>
  <c r="T59" i="7" s="1"/>
  <c r="AQ48" i="7"/>
  <c r="R55" i="7" s="1"/>
  <c r="AP49" i="7"/>
  <c r="P59" i="7" s="1"/>
  <c r="L29" i="6"/>
  <c r="L61" i="6" s="1"/>
  <c r="AR37" i="7"/>
  <c r="G39" i="7" s="1"/>
  <c r="AS42" i="7"/>
  <c r="I59" i="7" s="1"/>
  <c r="AR38" i="7"/>
  <c r="G43" i="7" s="1"/>
  <c r="AQ38" i="7"/>
  <c r="E43" i="7" s="1"/>
  <c r="AR44" i="7"/>
  <c r="T39" i="7" s="1"/>
  <c r="AQ44" i="7"/>
  <c r="R39" i="7" s="1"/>
  <c r="AR46" i="7"/>
  <c r="T47" i="7" s="1"/>
  <c r="AQ46" i="7"/>
  <c r="R47" i="7" s="1"/>
  <c r="AR43" i="7"/>
  <c r="G63" i="7" s="1"/>
  <c r="AQ43" i="7"/>
  <c r="E63" i="7" s="1"/>
  <c r="AR41" i="7"/>
  <c r="G55" i="7" s="1"/>
  <c r="AQ41" i="7"/>
  <c r="E55" i="7" s="1"/>
  <c r="AQ40" i="7"/>
  <c r="E51" i="7" s="1"/>
  <c r="AR40" i="7"/>
  <c r="G51" i="7" s="1"/>
  <c r="AR45" i="7"/>
  <c r="T43" i="7" s="1"/>
  <c r="AQ45" i="7"/>
  <c r="R43" i="7" s="1"/>
  <c r="AQ47" i="7"/>
  <c r="R51" i="7" s="1"/>
  <c r="AR47" i="7"/>
  <c r="T51" i="7" s="1"/>
  <c r="AR50" i="7"/>
  <c r="T63" i="7" s="1"/>
  <c r="AQ50" i="7"/>
  <c r="R63" i="7" s="1"/>
  <c r="AS48" i="7"/>
  <c r="V55" i="7" s="1"/>
  <c r="AQ42" i="6"/>
  <c r="E59" i="6" s="1"/>
  <c r="AR42" i="6"/>
  <c r="G59" i="6" s="1"/>
  <c r="AP42" i="6"/>
  <c r="C59" i="6" s="1"/>
  <c r="Y5" i="6"/>
  <c r="Y37" i="6" s="1"/>
  <c r="AQ46" i="6"/>
  <c r="R47" i="6" s="1"/>
  <c r="AQ44" i="6"/>
  <c r="R39" i="6" s="1"/>
  <c r="AR46" i="6"/>
  <c r="T47" i="6" s="1"/>
  <c r="AS43" i="6"/>
  <c r="I63" i="6" s="1"/>
  <c r="AP44" i="6"/>
  <c r="P39" i="6" s="1"/>
  <c r="D37" i="6"/>
  <c r="L5" i="6"/>
  <c r="L37" i="6" s="1"/>
  <c r="Q57" i="6"/>
  <c r="Y25" i="6"/>
  <c r="Y57" i="6" s="1"/>
  <c r="AS45" i="6"/>
  <c r="V43" i="6" s="1"/>
  <c r="L13" i="6"/>
  <c r="L45" i="6" s="1"/>
  <c r="D45" i="6"/>
  <c r="Q61" i="6"/>
  <c r="Y29" i="6"/>
  <c r="Y61" i="6" s="1"/>
  <c r="Q53" i="6"/>
  <c r="Y21" i="6"/>
  <c r="Y53" i="6" s="1"/>
  <c r="AS44" i="6"/>
  <c r="V39" i="6" s="1"/>
  <c r="AR47" i="6"/>
  <c r="T51" i="6" s="1"/>
  <c r="AQ47" i="6"/>
  <c r="R51" i="6" s="1"/>
  <c r="AP43" i="6"/>
  <c r="C63" i="6" s="1"/>
  <c r="AP46" i="11" l="1"/>
  <c r="P47" i="11" s="1"/>
  <c r="AS37" i="11"/>
  <c r="I39" i="11" s="1"/>
  <c r="AS40" i="11"/>
  <c r="I51" i="11" s="1"/>
  <c r="AP40" i="11"/>
  <c r="C51" i="11" s="1"/>
  <c r="AP49" i="11"/>
  <c r="P59" i="11" s="1"/>
  <c r="AP45" i="11"/>
  <c r="P43" i="11" s="1"/>
  <c r="AP44" i="11"/>
  <c r="P39" i="11" s="1"/>
  <c r="AP50" i="11"/>
  <c r="P63" i="11" s="1"/>
  <c r="AP42" i="11"/>
  <c r="C59" i="11" s="1"/>
  <c r="AP37" i="11"/>
  <c r="C39" i="11" s="1"/>
  <c r="AP47" i="11"/>
  <c r="P51" i="11" s="1"/>
  <c r="AP38" i="11"/>
  <c r="C43" i="11" s="1"/>
  <c r="G51" i="10"/>
  <c r="AS40" i="10"/>
  <c r="I51" i="10" s="1"/>
  <c r="AS43" i="10"/>
  <c r="I63" i="10" s="1"/>
  <c r="AS49" i="10"/>
  <c r="V59" i="10" s="1"/>
  <c r="AS46" i="10"/>
  <c r="V47" i="10" s="1"/>
  <c r="AS41" i="10"/>
  <c r="I55" i="10" s="1"/>
  <c r="AS47" i="10"/>
  <c r="V51" i="10" s="1"/>
  <c r="AS48" i="10"/>
  <c r="V55" i="10" s="1"/>
  <c r="AQ40" i="6"/>
  <c r="E51" i="6" s="1"/>
  <c r="AS41" i="6"/>
  <c r="I55" i="6" s="1"/>
  <c r="AP40" i="6"/>
  <c r="C51" i="6" s="1"/>
  <c r="G51" i="6"/>
  <c r="AS40" i="6"/>
  <c r="I51" i="6" s="1"/>
  <c r="AQ38" i="6"/>
  <c r="E43" i="6" s="1"/>
  <c r="AR38" i="6"/>
  <c r="G43" i="6" s="1"/>
  <c r="AP50" i="7"/>
  <c r="P63" i="7" s="1"/>
  <c r="AP38" i="7"/>
  <c r="C43" i="7" s="1"/>
  <c r="AP41" i="7"/>
  <c r="C55" i="7" s="1"/>
  <c r="AP44" i="7"/>
  <c r="P39" i="7" s="1"/>
  <c r="AP37" i="7"/>
  <c r="C39" i="7" s="1"/>
  <c r="AP40" i="7"/>
  <c r="C51" i="7" s="1"/>
  <c r="AP43" i="7"/>
  <c r="C63" i="7" s="1"/>
  <c r="AP46" i="7"/>
  <c r="P47" i="7" s="1"/>
  <c r="AS49" i="7"/>
  <c r="V59" i="7" s="1"/>
  <c r="AP48" i="7"/>
  <c r="P55" i="7" s="1"/>
  <c r="AP45" i="7"/>
  <c r="P43" i="7" s="1"/>
  <c r="AP47" i="7"/>
  <c r="P51" i="7" s="1"/>
  <c r="AS37" i="7"/>
  <c r="I39" i="7" s="1"/>
  <c r="AS40" i="7"/>
  <c r="I51" i="7" s="1"/>
  <c r="AS47" i="7"/>
  <c r="V51" i="7" s="1"/>
  <c r="AS43" i="7"/>
  <c r="I63" i="7" s="1"/>
  <c r="AS46" i="7"/>
  <c r="V47" i="7" s="1"/>
  <c r="AS38" i="7"/>
  <c r="I43" i="7" s="1"/>
  <c r="AS45" i="7"/>
  <c r="V43" i="7" s="1"/>
  <c r="AS50" i="7"/>
  <c r="V63" i="7" s="1"/>
  <c r="AS41" i="7"/>
  <c r="I55" i="7" s="1"/>
  <c r="AS44" i="7"/>
  <c r="V39" i="7" s="1"/>
  <c r="AS42" i="6"/>
  <c r="I59" i="6" s="1"/>
  <c r="AP49" i="6"/>
  <c r="P59" i="6" s="1"/>
  <c r="AQ49" i="6"/>
  <c r="R59" i="6" s="1"/>
  <c r="AP39" i="6"/>
  <c r="C47" i="6" s="1"/>
  <c r="AS46" i="6"/>
  <c r="V47" i="6" s="1"/>
  <c r="AR39" i="6"/>
  <c r="G47" i="6" s="1"/>
  <c r="AS47" i="6"/>
  <c r="V51" i="6" s="1"/>
  <c r="AQ37" i="6"/>
  <c r="E39" i="6" s="1"/>
  <c r="AR37" i="6"/>
  <c r="G39" i="6" s="1"/>
  <c r="AR50" i="6"/>
  <c r="T63" i="6" s="1"/>
  <c r="AQ50" i="6"/>
  <c r="R63" i="6" s="1"/>
  <c r="AP50" i="6"/>
  <c r="P63" i="6" s="1"/>
  <c r="AR48" i="6"/>
  <c r="T55" i="6" s="1"/>
  <c r="AQ48" i="6"/>
  <c r="R55" i="6" s="1"/>
  <c r="AP48" i="6"/>
  <c r="P55" i="6" s="1"/>
  <c r="AS49" i="6"/>
  <c r="V59" i="6" s="1"/>
  <c r="AP47" i="6"/>
  <c r="P51" i="6" s="1"/>
  <c r="AS38" i="6" l="1"/>
  <c r="I43" i="6" s="1"/>
  <c r="AS39" i="6"/>
  <c r="I47" i="6" s="1"/>
  <c r="AS37" i="6"/>
  <c r="I39" i="6" s="1"/>
  <c r="AS48" i="6"/>
  <c r="V55" i="6" s="1"/>
  <c r="AS50" i="6"/>
  <c r="V63" i="6" s="1"/>
</calcChain>
</file>

<file path=xl/sharedStrings.xml><?xml version="1.0" encoding="utf-8"?>
<sst xmlns="http://schemas.openxmlformats.org/spreadsheetml/2006/main" count="385" uniqueCount="87">
  <si>
    <t>(1)</t>
    <phoneticPr fontId="1"/>
  </si>
  <si>
    <t>＋</t>
    <phoneticPr fontId="1"/>
  </si>
  <si>
    <t>＝</t>
    <phoneticPr fontId="1"/>
  </si>
  <si>
    <t>(8)</t>
    <phoneticPr fontId="1"/>
  </si>
  <si>
    <t>＋</t>
    <phoneticPr fontId="1"/>
  </si>
  <si>
    <t>(5)</t>
    <phoneticPr fontId="1"/>
  </si>
  <si>
    <t>(6)</t>
    <phoneticPr fontId="1"/>
  </si>
  <si>
    <t>(13)</t>
    <phoneticPr fontId="1"/>
  </si>
  <si>
    <t>(7)</t>
    <phoneticPr fontId="1"/>
  </si>
  <si>
    <t>(14)</t>
    <phoneticPr fontId="1"/>
  </si>
  <si>
    <t>右</t>
    <rPh sb="0" eb="1">
      <t>ミギ</t>
    </rPh>
    <phoneticPr fontId="1"/>
  </si>
  <si>
    <t>左</t>
    <rPh sb="0" eb="1">
      <t>ヒダリ</t>
    </rPh>
    <phoneticPr fontId="1"/>
  </si>
  <si>
    <t>(11)</t>
    <phoneticPr fontId="1"/>
  </si>
  <si>
    <t>(12)</t>
    <phoneticPr fontId="1"/>
  </si>
  <si>
    <t>がつ</t>
    <phoneticPr fontId="1"/>
  </si>
  <si>
    <t>にち</t>
    <phoneticPr fontId="1"/>
  </si>
  <si>
    <t>なまえ</t>
    <phoneticPr fontId="1"/>
  </si>
  <si>
    <t>(2)</t>
    <phoneticPr fontId="1"/>
  </si>
  <si>
    <t>＋</t>
    <phoneticPr fontId="1"/>
  </si>
  <si>
    <t>＝</t>
    <phoneticPr fontId="1"/>
  </si>
  <si>
    <t>(9)</t>
    <phoneticPr fontId="1"/>
  </si>
  <si>
    <t>＝</t>
    <phoneticPr fontId="1"/>
  </si>
  <si>
    <t>(3)</t>
    <phoneticPr fontId="1"/>
  </si>
  <si>
    <t>(10)</t>
    <phoneticPr fontId="1"/>
  </si>
  <si>
    <t>(4)</t>
    <phoneticPr fontId="1"/>
  </si>
  <si>
    <t>＝</t>
    <phoneticPr fontId="1"/>
  </si>
  <si>
    <t>＋</t>
    <phoneticPr fontId="1"/>
  </si>
  <si>
    <t>＝</t>
    <phoneticPr fontId="1"/>
  </si>
  <si>
    <t>AB</t>
    <phoneticPr fontId="1"/>
  </si>
  <si>
    <t>A2</t>
    <phoneticPr fontId="1"/>
  </si>
  <si>
    <t>B1</t>
    <phoneticPr fontId="1"/>
  </si>
  <si>
    <t>B2</t>
    <phoneticPr fontId="1"/>
  </si>
  <si>
    <t>A1</t>
    <phoneticPr fontId="1"/>
  </si>
  <si>
    <r>
      <t xml:space="preserve">たしざん あんざん </t>
    </r>
    <r>
      <rPr>
        <sz val="32"/>
        <color rgb="FF0000FF"/>
        <rFont val="UD デジタル 教科書体 N-R"/>
        <family val="1"/>
        <charset val="128"/>
      </rPr>
      <t>さくらんぼバナナ</t>
    </r>
    <r>
      <rPr>
        <sz val="32"/>
        <color rgb="FFFF0000"/>
        <rFont val="UD デジタル 教科書体 N-R"/>
        <family val="1"/>
        <charset val="128"/>
      </rPr>
      <t xml:space="preserve"> みぎ</t>
    </r>
    <phoneticPr fontId="1"/>
  </si>
  <si>
    <r>
      <t xml:space="preserve">たしざん あんざん </t>
    </r>
    <r>
      <rPr>
        <sz val="32"/>
        <color rgb="FF0000FF"/>
        <rFont val="UD デジタル 教科書体 N-R"/>
        <family val="1"/>
        <charset val="128"/>
      </rPr>
      <t>さくらんぼバナナ</t>
    </r>
    <r>
      <rPr>
        <sz val="32"/>
        <color rgb="FFFF0000"/>
        <rFont val="UD デジタル 教科書体 N-R"/>
        <family val="1"/>
        <charset val="128"/>
      </rPr>
      <t xml:space="preserve"> ひだり</t>
    </r>
    <phoneticPr fontId="1"/>
  </si>
  <si>
    <r>
      <t xml:space="preserve">たしざん あんざん </t>
    </r>
    <r>
      <rPr>
        <sz val="32"/>
        <color rgb="FF0000FF"/>
        <rFont val="UD デジタル 教科書体 N-R"/>
        <family val="1"/>
        <charset val="128"/>
      </rPr>
      <t>さくらんぼバナナ</t>
    </r>
    <r>
      <rPr>
        <sz val="32"/>
        <color rgb="FFFF0000"/>
        <rFont val="UD デジタル 教科書体 N-R"/>
        <family val="1"/>
        <charset val="128"/>
      </rPr>
      <t xml:space="preserve"> みぎ 同数有</t>
    </r>
    <rPh sb="22" eb="24">
      <t>ドウスウ</t>
    </rPh>
    <rPh sb="24" eb="25">
      <t>ア</t>
    </rPh>
    <phoneticPr fontId="1"/>
  </si>
  <si>
    <r>
      <t xml:space="preserve">たしざん あんざん </t>
    </r>
    <r>
      <rPr>
        <sz val="32"/>
        <color rgb="FF0000FF"/>
        <rFont val="UD デジタル 教科書体 N-R"/>
        <family val="1"/>
        <charset val="128"/>
      </rPr>
      <t>さくらんぼバナナ</t>
    </r>
    <r>
      <rPr>
        <sz val="32"/>
        <color rgb="FFFF0000"/>
        <rFont val="UD デジタル 教科書体 N-R"/>
        <family val="1"/>
        <charset val="128"/>
      </rPr>
      <t xml:space="preserve"> ひだり 同数有</t>
    </r>
    <rPh sb="23" eb="25">
      <t>ドウスウ</t>
    </rPh>
    <rPh sb="25" eb="26">
      <t>ア</t>
    </rPh>
    <phoneticPr fontId="1"/>
  </si>
  <si>
    <r>
      <t xml:space="preserve">たしざん あんざん </t>
    </r>
    <r>
      <rPr>
        <sz val="32"/>
        <color rgb="FF0000FF"/>
        <rFont val="UD デジタル 教科書体 N-R"/>
        <family val="1"/>
        <charset val="128"/>
      </rPr>
      <t>ミックス</t>
    </r>
    <r>
      <rPr>
        <sz val="32"/>
        <rFont val="UD デジタル 教科書体 N-R"/>
        <family val="1"/>
        <charset val="128"/>
      </rPr>
      <t xml:space="preserve"> </t>
    </r>
    <r>
      <rPr>
        <sz val="32"/>
        <color rgb="FFFF0000"/>
        <rFont val="UD デジタル 教科書体 N-R"/>
        <family val="1"/>
        <charset val="128"/>
      </rPr>
      <t>さくらんぼバナナ</t>
    </r>
    <phoneticPr fontId="1"/>
  </si>
  <si>
    <t>下の図を変更しないでください。</t>
    <rPh sb="0" eb="1">
      <t>シタ</t>
    </rPh>
    <rPh sb="2" eb="3">
      <t>ズ</t>
    </rPh>
    <rPh sb="4" eb="6">
      <t>ヘンコウ</t>
    </rPh>
    <phoneticPr fontId="1"/>
  </si>
  <si>
    <t>がつ</t>
    <phoneticPr fontId="1"/>
  </si>
  <si>
    <t>にち</t>
    <phoneticPr fontId="1"/>
  </si>
  <si>
    <t>なまえ</t>
    <phoneticPr fontId="1"/>
  </si>
  <si>
    <t>印刷されません。</t>
    <rPh sb="0" eb="2">
      <t>インサツ</t>
    </rPh>
    <phoneticPr fontId="1"/>
  </si>
  <si>
    <t>(3)</t>
    <phoneticPr fontId="1"/>
  </si>
  <si>
    <t>＋</t>
    <phoneticPr fontId="1"/>
  </si>
  <si>
    <t>＝</t>
    <phoneticPr fontId="1"/>
  </si>
  <si>
    <t>＝</t>
    <phoneticPr fontId="1"/>
  </si>
  <si>
    <t>(13)</t>
    <phoneticPr fontId="1"/>
  </si>
  <si>
    <t>CD</t>
    <phoneticPr fontId="1"/>
  </si>
  <si>
    <t>B1</t>
    <phoneticPr fontId="1"/>
  </si>
  <si>
    <t>sakuranbo1</t>
    <phoneticPr fontId="1"/>
  </si>
  <si>
    <t>banana1</t>
    <phoneticPr fontId="1"/>
  </si>
  <si>
    <t>indirect</t>
    <phoneticPr fontId="1"/>
  </si>
  <si>
    <r>
      <t>たしざん あんざん</t>
    </r>
    <r>
      <rPr>
        <sz val="32"/>
        <color rgb="FFFF0000"/>
        <rFont val="UD デジタル 教科書体 N-R"/>
        <family val="1"/>
        <charset val="128"/>
      </rPr>
      <t xml:space="preserve"> </t>
    </r>
    <r>
      <rPr>
        <sz val="32"/>
        <color rgb="FF0000FF"/>
        <rFont val="UD デジタル 教科書体 N-R"/>
        <family val="1"/>
        <charset val="128"/>
      </rPr>
      <t>ミックス</t>
    </r>
    <r>
      <rPr>
        <sz val="32"/>
        <color rgb="FFFF0000"/>
        <rFont val="UD デジタル 教科書体 N-R"/>
        <family val="1"/>
        <charset val="128"/>
      </rPr>
      <t xml:space="preserve"> さくらんぼ</t>
    </r>
    <phoneticPr fontId="1"/>
  </si>
  <si>
    <t>バナナがほしかったら、じぶんでかいてね。</t>
    <phoneticPr fontId="1"/>
  </si>
  <si>
    <t>がつ</t>
    <phoneticPr fontId="1"/>
  </si>
  <si>
    <t>にち</t>
    <phoneticPr fontId="1"/>
  </si>
  <si>
    <t>なまえ</t>
    <phoneticPr fontId="1"/>
  </si>
  <si>
    <t>＝</t>
    <phoneticPr fontId="1"/>
  </si>
  <si>
    <t>＋</t>
    <phoneticPr fontId="1"/>
  </si>
  <si>
    <t>(2)</t>
    <phoneticPr fontId="1"/>
  </si>
  <si>
    <t>CD</t>
    <phoneticPr fontId="1"/>
  </si>
  <si>
    <t>B1</t>
    <phoneticPr fontId="1"/>
  </si>
  <si>
    <t>sakuranbo1</t>
    <phoneticPr fontId="1"/>
  </si>
  <si>
    <r>
      <t>たしざん あんざん</t>
    </r>
    <r>
      <rPr>
        <sz val="32"/>
        <color rgb="FFFF0000"/>
        <rFont val="UD デジタル 教科書体 N-R"/>
        <family val="1"/>
        <charset val="128"/>
      </rPr>
      <t xml:space="preserve"> </t>
    </r>
    <r>
      <rPr>
        <sz val="32"/>
        <color rgb="FF0000FF"/>
        <rFont val="UD デジタル 教科書体 N-R"/>
        <family val="1"/>
        <charset val="128"/>
      </rPr>
      <t>くりあがり</t>
    </r>
    <r>
      <rPr>
        <sz val="32"/>
        <color rgb="FFFF0000"/>
        <rFont val="UD デジタル 教科書体 N-R"/>
        <family val="1"/>
        <charset val="128"/>
      </rPr>
      <t xml:space="preserve"> ミックス</t>
    </r>
    <phoneticPr fontId="1"/>
  </si>
  <si>
    <t>さくらんぼとバナナ がほしかったら、じぶんでかいてね。</t>
    <phoneticPr fontId="1"/>
  </si>
  <si>
    <t>がつ</t>
    <phoneticPr fontId="1"/>
  </si>
  <si>
    <t>(1)</t>
    <phoneticPr fontId="1"/>
  </si>
  <si>
    <t>＋</t>
    <phoneticPr fontId="1"/>
  </si>
  <si>
    <t>＝</t>
    <phoneticPr fontId="1"/>
  </si>
  <si>
    <t>(8)</t>
    <phoneticPr fontId="1"/>
  </si>
  <si>
    <t>(2)</t>
    <phoneticPr fontId="1"/>
  </si>
  <si>
    <t>(9)</t>
    <phoneticPr fontId="1"/>
  </si>
  <si>
    <t>＋</t>
    <phoneticPr fontId="1"/>
  </si>
  <si>
    <t>＝</t>
    <phoneticPr fontId="1"/>
  </si>
  <si>
    <t>(3)</t>
    <phoneticPr fontId="1"/>
  </si>
  <si>
    <t>＋</t>
    <phoneticPr fontId="1"/>
  </si>
  <si>
    <t>(10)</t>
    <phoneticPr fontId="1"/>
  </si>
  <si>
    <t>＋</t>
    <phoneticPr fontId="1"/>
  </si>
  <si>
    <t>＝</t>
    <phoneticPr fontId="1"/>
  </si>
  <si>
    <t>＝</t>
    <phoneticPr fontId="1"/>
  </si>
  <si>
    <t>(12)</t>
    <phoneticPr fontId="1"/>
  </si>
  <si>
    <t>＋</t>
    <phoneticPr fontId="1"/>
  </si>
  <si>
    <t>＋</t>
    <phoneticPr fontId="1"/>
  </si>
  <si>
    <t>(14)</t>
    <phoneticPr fontId="1"/>
  </si>
  <si>
    <t>A1</t>
    <phoneticPr fontId="1"/>
  </si>
  <si>
    <t>indirect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</si>
</sst>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49" fontId="3" fillId="0" borderId="0" xfId="0" applyNumberFormat="1" applyFont="1">
      <alignment vertical="center"/>
    </xf>
    <xf numFmtId="0" fontId="2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2" fillId="0" borderId="0" xfId="0" applyFont="1" applyBorder="1">
      <alignment vertical="center"/>
    </xf>
    <xf numFmtId="49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/>
    <xf numFmtId="49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 shrinkToFit="1"/>
    </xf>
    <xf numFmtId="176" fontId="3" fillId="0" borderId="0" xfId="0" applyNumberFormat="1" applyFont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 applyAlignment="1">
      <alignment horizontal="center" vertical="center"/>
    </xf>
    <xf numFmtId="176" fontId="2" fillId="0" borderId="0" xfId="0" applyNumberFormat="1" applyFont="1" applyAlignment="1" applyProtection="1">
      <alignment horizontal="center" vertical="center"/>
      <protection locked="0"/>
    </xf>
    <xf numFmtId="49" fontId="8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horizontal="center" vertical="center" shrinkToFit="1"/>
    </xf>
    <xf numFmtId="0" fontId="9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 shrinkToFi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shrinkToFit="1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176" fontId="2" fillId="0" borderId="0" xfId="0" applyNumberFormat="1" applyFont="1" applyAlignment="1" applyProtection="1">
      <alignment horizontal="center" vertical="center"/>
    </xf>
    <xf numFmtId="0" fontId="13" fillId="0" borderId="0" xfId="0" applyFont="1" applyAlignment="1">
      <alignment horizontal="center" vertical="center"/>
    </xf>
    <xf numFmtId="0" fontId="9" fillId="0" borderId="0" xfId="0" applyNumberFormat="1" applyFont="1" applyAlignment="1">
      <alignment horizontal="center" vertical="center" shrinkToFit="1"/>
    </xf>
    <xf numFmtId="0" fontId="9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49" fontId="3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4" fillId="0" borderId="0" xfId="0" applyFont="1" applyBorder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49" fontId="9" fillId="0" borderId="19" xfId="0" applyNumberFormat="1" applyFont="1" applyBorder="1" applyAlignment="1">
      <alignment horizontal="center" vertical="center"/>
    </xf>
    <xf numFmtId="49" fontId="9" fillId="0" borderId="20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8" fillId="0" borderId="22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2" xfId="0" applyFont="1" applyBorder="1">
      <alignment vertical="center"/>
    </xf>
    <xf numFmtId="0" fontId="9" fillId="0" borderId="0" xfId="0" applyNumberFormat="1" applyFont="1" applyBorder="1" applyAlignment="1">
      <alignment horizontal="center" vertical="center" shrinkToFit="1"/>
    </xf>
    <xf numFmtId="49" fontId="9" fillId="0" borderId="22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49" fontId="9" fillId="0" borderId="24" xfId="0" applyNumberFormat="1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center" vertical="center"/>
    </xf>
    <xf numFmtId="0" fontId="3" fillId="0" borderId="18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 shrinkToFit="1"/>
    </xf>
    <xf numFmtId="0" fontId="8" fillId="0" borderId="22" xfId="0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 shrinkToFit="1"/>
    </xf>
    <xf numFmtId="49" fontId="3" fillId="0" borderId="23" xfId="0" applyNumberFormat="1" applyFont="1" applyBorder="1" applyAlignment="1">
      <alignment horizontal="center" vertical="center"/>
    </xf>
    <xf numFmtId="0" fontId="3" fillId="0" borderId="24" xfId="0" applyNumberFormat="1" applyFont="1" applyBorder="1" applyAlignment="1">
      <alignment horizontal="center" vertical="center"/>
    </xf>
    <xf numFmtId="0" fontId="9" fillId="0" borderId="24" xfId="0" applyNumberFormat="1" applyFont="1" applyBorder="1" applyAlignment="1">
      <alignment horizontal="center" vertical="center" shrinkToFit="1"/>
    </xf>
    <xf numFmtId="0" fontId="9" fillId="0" borderId="24" xfId="0" applyNumberFormat="1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 shrinkToFit="1"/>
    </xf>
    <xf numFmtId="0" fontId="6" fillId="3" borderId="15" xfId="0" applyFont="1" applyFill="1" applyBorder="1" applyAlignment="1">
      <alignment horizontal="right" vertical="center"/>
    </xf>
    <xf numFmtId="0" fontId="6" fillId="2" borderId="26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right" vertical="center"/>
    </xf>
    <xf numFmtId="0" fontId="6" fillId="2" borderId="27" xfId="0" applyFont="1" applyFill="1" applyBorder="1" applyAlignment="1">
      <alignment horizontal="center" vertical="center" shrinkToFit="1"/>
    </xf>
    <xf numFmtId="0" fontId="6" fillId="3" borderId="17" xfId="0" applyFont="1" applyFill="1" applyBorder="1" applyAlignment="1">
      <alignment horizontal="right" vertical="center"/>
    </xf>
    <xf numFmtId="0" fontId="6" fillId="2" borderId="28" xfId="0" applyFont="1" applyFill="1" applyBorder="1" applyAlignment="1">
      <alignment horizontal="center" vertical="center" shrinkToFit="1"/>
    </xf>
    <xf numFmtId="0" fontId="6" fillId="0" borderId="0" xfId="0" applyFont="1" applyAlignment="1">
      <alignment horizontal="left" vertical="center"/>
    </xf>
    <xf numFmtId="0" fontId="15" fillId="0" borderId="0" xfId="0" applyFont="1" applyAlignment="1">
      <alignment vertical="top"/>
    </xf>
    <xf numFmtId="0" fontId="3" fillId="0" borderId="1" xfId="0" applyFont="1" applyBorder="1" applyAlignment="1"/>
    <xf numFmtId="0" fontId="3" fillId="0" borderId="0" xfId="0" applyFont="1" applyBorder="1" applyAlignment="1"/>
    <xf numFmtId="0" fontId="2" fillId="0" borderId="0" xfId="0" applyFont="1" applyBorder="1" applyAlignment="1"/>
    <xf numFmtId="0" fontId="5" fillId="0" borderId="0" xfId="0" applyFont="1" applyAlignment="1">
      <alignment vertical="top"/>
    </xf>
    <xf numFmtId="176" fontId="3" fillId="0" borderId="0" xfId="0" applyNumberFormat="1" applyFont="1" applyAlignment="1" applyProtection="1">
      <alignment horizontal="center" vertical="center"/>
    </xf>
    <xf numFmtId="0" fontId="9" fillId="0" borderId="0" xfId="0" applyNumberFormat="1" applyFont="1" applyAlignment="1">
      <alignment horizontal="center" vertical="center" shrinkToFit="1"/>
    </xf>
    <xf numFmtId="0" fontId="9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49" fontId="3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9" fillId="0" borderId="0" xfId="0" applyNumberFormat="1" applyFont="1" applyBorder="1" applyAlignment="1">
      <alignment horizontal="center" vertical="center" shrinkToFit="1"/>
    </xf>
    <xf numFmtId="0" fontId="9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shrinkToFit="1"/>
    </xf>
    <xf numFmtId="0" fontId="2" fillId="0" borderId="0" xfId="0" applyFont="1" applyAlignment="1">
      <alignment horizontal="center"/>
    </xf>
    <xf numFmtId="0" fontId="2" fillId="0" borderId="0" xfId="0" applyFont="1" applyBorder="1" applyAlignment="1"/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emf"/><Relationship Id="rId3" Type="http://schemas.openxmlformats.org/officeDocument/2006/relationships/image" Target="../media/image6.emf"/><Relationship Id="rId7" Type="http://schemas.openxmlformats.org/officeDocument/2006/relationships/image" Target="../media/image10.emf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6" Type="http://schemas.openxmlformats.org/officeDocument/2006/relationships/image" Target="../media/image9.emf"/><Relationship Id="rId5" Type="http://schemas.openxmlformats.org/officeDocument/2006/relationships/image" Target="../media/image8.emf"/><Relationship Id="rId4" Type="http://schemas.openxmlformats.org/officeDocument/2006/relationships/image" Target="../media/image7.emf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3" Type="http://schemas.openxmlformats.org/officeDocument/2006/relationships/image" Target="../media/image20.emf"/><Relationship Id="rId7" Type="http://schemas.openxmlformats.org/officeDocument/2006/relationships/image" Target="../media/image4.png"/><Relationship Id="rId2" Type="http://schemas.openxmlformats.org/officeDocument/2006/relationships/image" Target="../media/image19.emf"/><Relationship Id="rId1" Type="http://schemas.openxmlformats.org/officeDocument/2006/relationships/image" Target="../media/image18.emf"/><Relationship Id="rId6" Type="http://schemas.openxmlformats.org/officeDocument/2006/relationships/image" Target="../media/image23.emf"/><Relationship Id="rId5" Type="http://schemas.openxmlformats.org/officeDocument/2006/relationships/image" Target="../media/image22.emf"/><Relationship Id="rId10" Type="http://schemas.openxmlformats.org/officeDocument/2006/relationships/image" Target="../media/image25.emf"/><Relationship Id="rId4" Type="http://schemas.openxmlformats.org/officeDocument/2006/relationships/image" Target="../media/image21.emf"/><Relationship Id="rId9" Type="http://schemas.openxmlformats.org/officeDocument/2006/relationships/image" Target="../media/image24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6.emf"/><Relationship Id="rId7" Type="http://schemas.openxmlformats.org/officeDocument/2006/relationships/image" Target="../media/image5.png"/><Relationship Id="rId2" Type="http://schemas.openxmlformats.org/officeDocument/2006/relationships/image" Target="../media/image35.emf"/><Relationship Id="rId1" Type="http://schemas.openxmlformats.org/officeDocument/2006/relationships/image" Target="../media/image20.emf"/><Relationship Id="rId6" Type="http://schemas.openxmlformats.org/officeDocument/2006/relationships/image" Target="../media/image4.png"/><Relationship Id="rId5" Type="http://schemas.openxmlformats.org/officeDocument/2006/relationships/image" Target="../media/image38.emf"/><Relationship Id="rId4" Type="http://schemas.openxmlformats.org/officeDocument/2006/relationships/image" Target="../media/image37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3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14.emf"/><Relationship Id="rId2" Type="http://schemas.openxmlformats.org/officeDocument/2006/relationships/image" Target="../media/image13.emf"/><Relationship Id="rId1" Type="http://schemas.openxmlformats.org/officeDocument/2006/relationships/image" Target="../media/image12.emf"/><Relationship Id="rId6" Type="http://schemas.openxmlformats.org/officeDocument/2006/relationships/image" Target="../media/image17.emf"/><Relationship Id="rId5" Type="http://schemas.openxmlformats.org/officeDocument/2006/relationships/image" Target="../media/image16.emf"/><Relationship Id="rId4" Type="http://schemas.openxmlformats.org/officeDocument/2006/relationships/image" Target="../media/image1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7.vml.rels><?xml version="1.0" encoding="UTF-8" standalone="yes"?>
<Relationships xmlns="http://schemas.openxmlformats.org/package/2006/relationships"><Relationship Id="rId8" Type="http://schemas.openxmlformats.org/officeDocument/2006/relationships/image" Target="../media/image33.emf"/><Relationship Id="rId3" Type="http://schemas.openxmlformats.org/officeDocument/2006/relationships/image" Target="../media/image28.emf"/><Relationship Id="rId7" Type="http://schemas.openxmlformats.org/officeDocument/2006/relationships/image" Target="../media/image32.emf"/><Relationship Id="rId2" Type="http://schemas.openxmlformats.org/officeDocument/2006/relationships/image" Target="../media/image27.emf"/><Relationship Id="rId1" Type="http://schemas.openxmlformats.org/officeDocument/2006/relationships/image" Target="../media/image26.emf"/><Relationship Id="rId6" Type="http://schemas.openxmlformats.org/officeDocument/2006/relationships/image" Target="../media/image31.emf"/><Relationship Id="rId5" Type="http://schemas.openxmlformats.org/officeDocument/2006/relationships/image" Target="../media/image30.emf"/><Relationship Id="rId4" Type="http://schemas.openxmlformats.org/officeDocument/2006/relationships/image" Target="../media/image29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4.png"/></Relationships>
</file>

<file path=xl/drawings/_rels/vmlDrawing9.vml.rels><?xml version="1.0" encoding="UTF-8" standalone="yes"?>
<Relationships xmlns="http://schemas.openxmlformats.org/package/2006/relationships"><Relationship Id="rId3" Type="http://schemas.openxmlformats.org/officeDocument/2006/relationships/image" Target="../media/image40.emf"/><Relationship Id="rId2" Type="http://schemas.openxmlformats.org/officeDocument/2006/relationships/image" Target="../media/image39.emf"/><Relationship Id="rId1" Type="http://schemas.openxmlformats.org/officeDocument/2006/relationships/image" Target="../media/image28.emf"/><Relationship Id="rId5" Type="http://schemas.openxmlformats.org/officeDocument/2006/relationships/image" Target="../media/image42.emf"/><Relationship Id="rId4" Type="http://schemas.openxmlformats.org/officeDocument/2006/relationships/image" Target="../media/image4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64295</xdr:colOff>
      <xdr:row>5</xdr:row>
      <xdr:rowOff>2381</xdr:rowOff>
    </xdr:from>
    <xdr:to>
      <xdr:col>22</xdr:col>
      <xdr:colOff>216468</xdr:colOff>
      <xdr:row>6</xdr:row>
      <xdr:rowOff>439146</xdr:rowOff>
    </xdr:to>
    <xdr:grpSp>
      <xdr:nvGrpSpPr>
        <xdr:cNvPr id="7" name="グループ化 6"/>
        <xdr:cNvGrpSpPr/>
      </xdr:nvGrpSpPr>
      <xdr:grpSpPr>
        <a:xfrm>
          <a:off x="5997009" y="2002631"/>
          <a:ext cx="968602" cy="681694"/>
          <a:chOff x="4624731" y="2010256"/>
          <a:chExt cx="980848" cy="684415"/>
        </a:xfrm>
      </xdr:grpSpPr>
      <xdr:cxnSp macro="">
        <xdr:nvCxnSpPr>
          <xdr:cNvPr id="8" name="直線コネクタ 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" name="直線コネクタ 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" name="円/楕円 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" name="円/楕円 1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27</xdr:col>
      <xdr:colOff>74543</xdr:colOff>
      <xdr:row>9</xdr:row>
      <xdr:rowOff>8283</xdr:rowOff>
    </xdr:from>
    <xdr:to>
      <xdr:col>30</xdr:col>
      <xdr:colOff>226715</xdr:colOff>
      <xdr:row>10</xdr:row>
      <xdr:rowOff>445049</xdr:rowOff>
    </xdr:to>
    <xdr:grpSp>
      <xdr:nvGrpSpPr>
        <xdr:cNvPr id="12" name="グループ化 11"/>
        <xdr:cNvGrpSpPr/>
      </xdr:nvGrpSpPr>
      <xdr:grpSpPr>
        <a:xfrm>
          <a:off x="8579007" y="3437283"/>
          <a:ext cx="968601" cy="681695"/>
          <a:chOff x="4624731" y="2010256"/>
          <a:chExt cx="980848" cy="684415"/>
        </a:xfrm>
      </xdr:grpSpPr>
      <xdr:cxnSp macro="">
        <xdr:nvCxnSpPr>
          <xdr:cNvPr id="13" name="直線コネクタ 1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4" name="直線コネクタ 1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5" name="円/楕円 1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6" name="円/楕円 1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31</xdr:col>
      <xdr:colOff>66259</xdr:colOff>
      <xdr:row>5</xdr:row>
      <xdr:rowOff>1</xdr:rowOff>
    </xdr:from>
    <xdr:to>
      <xdr:col>34</xdr:col>
      <xdr:colOff>218432</xdr:colOff>
      <xdr:row>6</xdr:row>
      <xdr:rowOff>436766</xdr:rowOff>
    </xdr:to>
    <xdr:grpSp>
      <xdr:nvGrpSpPr>
        <xdr:cNvPr id="17" name="グループ化 16"/>
        <xdr:cNvGrpSpPr/>
      </xdr:nvGrpSpPr>
      <xdr:grpSpPr>
        <a:xfrm>
          <a:off x="9659295" y="2000251"/>
          <a:ext cx="968601" cy="681694"/>
          <a:chOff x="4624731" y="2010256"/>
          <a:chExt cx="980848" cy="684415"/>
        </a:xfrm>
      </xdr:grpSpPr>
      <xdr:cxnSp macro="">
        <xdr:nvCxnSpPr>
          <xdr:cNvPr id="18" name="直線コネクタ 1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9" name="直線コネクタ 1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20" name="円/楕円 1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65169</xdr:colOff>
      <xdr:row>36</xdr:row>
      <xdr:rowOff>401052</xdr:rowOff>
    </xdr:from>
    <xdr:to>
      <xdr:col>9</xdr:col>
      <xdr:colOff>217341</xdr:colOff>
      <xdr:row>38</xdr:row>
      <xdr:rowOff>433183</xdr:rowOff>
    </xdr:to>
    <xdr:grpSp>
      <xdr:nvGrpSpPr>
        <xdr:cNvPr id="22" name="グループ化 21"/>
        <xdr:cNvGrpSpPr/>
      </xdr:nvGrpSpPr>
      <xdr:grpSpPr>
        <a:xfrm>
          <a:off x="1806883" y="13613588"/>
          <a:ext cx="968601" cy="671666"/>
          <a:chOff x="4624731" y="2010256"/>
          <a:chExt cx="980848" cy="684415"/>
        </a:xfrm>
      </xdr:grpSpPr>
      <xdr:cxnSp macro="">
        <xdr:nvCxnSpPr>
          <xdr:cNvPr id="23" name="直線コネクタ 2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24" name="直線コネクタ 2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25" name="円/楕円 2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65169</xdr:colOff>
      <xdr:row>37</xdr:row>
      <xdr:rowOff>0</xdr:rowOff>
    </xdr:from>
    <xdr:to>
      <xdr:col>22</xdr:col>
      <xdr:colOff>217342</xdr:colOff>
      <xdr:row>38</xdr:row>
      <xdr:rowOff>436765</xdr:rowOff>
    </xdr:to>
    <xdr:grpSp>
      <xdr:nvGrpSpPr>
        <xdr:cNvPr id="27" name="グループ化 26"/>
        <xdr:cNvGrpSpPr/>
      </xdr:nvGrpSpPr>
      <xdr:grpSpPr>
        <a:xfrm>
          <a:off x="5997883" y="13607143"/>
          <a:ext cx="968602" cy="681693"/>
          <a:chOff x="4624731" y="2010256"/>
          <a:chExt cx="980848" cy="684415"/>
        </a:xfrm>
      </xdr:grpSpPr>
      <xdr:cxnSp macro="">
        <xdr:nvCxnSpPr>
          <xdr:cNvPr id="28" name="直線コネクタ 2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29" name="直線コネクタ 2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30" name="円/楕円 2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1" name="円/楕円 3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65169</xdr:colOff>
      <xdr:row>41</xdr:row>
      <xdr:rowOff>0</xdr:rowOff>
    </xdr:from>
    <xdr:to>
      <xdr:col>9</xdr:col>
      <xdr:colOff>217342</xdr:colOff>
      <xdr:row>42</xdr:row>
      <xdr:rowOff>436765</xdr:rowOff>
    </xdr:to>
    <xdr:grpSp>
      <xdr:nvGrpSpPr>
        <xdr:cNvPr id="32" name="グループ化 31"/>
        <xdr:cNvGrpSpPr/>
      </xdr:nvGrpSpPr>
      <xdr:grpSpPr>
        <a:xfrm>
          <a:off x="1806883" y="15035893"/>
          <a:ext cx="968602" cy="681693"/>
          <a:chOff x="4624731" y="2010256"/>
          <a:chExt cx="980848" cy="684415"/>
        </a:xfrm>
      </xdr:grpSpPr>
      <xdr:cxnSp macro="">
        <xdr:nvCxnSpPr>
          <xdr:cNvPr id="33" name="直線コネクタ 3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34" name="直線コネクタ 3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35" name="円/楕円 3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6" name="円/楕円 3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60156</xdr:colOff>
      <xdr:row>41</xdr:row>
      <xdr:rowOff>0</xdr:rowOff>
    </xdr:from>
    <xdr:to>
      <xdr:col>22</xdr:col>
      <xdr:colOff>212329</xdr:colOff>
      <xdr:row>42</xdr:row>
      <xdr:rowOff>436765</xdr:rowOff>
    </xdr:to>
    <xdr:grpSp>
      <xdr:nvGrpSpPr>
        <xdr:cNvPr id="37" name="グループ化 36"/>
        <xdr:cNvGrpSpPr/>
      </xdr:nvGrpSpPr>
      <xdr:grpSpPr>
        <a:xfrm>
          <a:off x="5992870" y="15035893"/>
          <a:ext cx="968602" cy="681693"/>
          <a:chOff x="4624731" y="2010256"/>
          <a:chExt cx="980848" cy="684415"/>
        </a:xfrm>
      </xdr:grpSpPr>
      <xdr:cxnSp macro="">
        <xdr:nvCxnSpPr>
          <xdr:cNvPr id="38" name="直線コネクタ 3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39" name="直線コネクタ 3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40" name="円/楕円 3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41" name="円/楕円 4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65169</xdr:colOff>
      <xdr:row>49</xdr:row>
      <xdr:rowOff>0</xdr:rowOff>
    </xdr:from>
    <xdr:to>
      <xdr:col>9</xdr:col>
      <xdr:colOff>217342</xdr:colOff>
      <xdr:row>50</xdr:row>
      <xdr:rowOff>436766</xdr:rowOff>
    </xdr:to>
    <xdr:grpSp>
      <xdr:nvGrpSpPr>
        <xdr:cNvPr id="42" name="グループ化 41"/>
        <xdr:cNvGrpSpPr/>
      </xdr:nvGrpSpPr>
      <xdr:grpSpPr>
        <a:xfrm>
          <a:off x="1806883" y="17893393"/>
          <a:ext cx="968602" cy="681694"/>
          <a:chOff x="4624731" y="2010256"/>
          <a:chExt cx="980848" cy="684415"/>
        </a:xfrm>
      </xdr:grpSpPr>
      <xdr:cxnSp macro="">
        <xdr:nvCxnSpPr>
          <xdr:cNvPr id="43" name="直線コネクタ 4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4" name="直線コネクタ 4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45" name="円/楕円 4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46" name="円/楕円 4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65169</xdr:colOff>
      <xdr:row>49</xdr:row>
      <xdr:rowOff>0</xdr:rowOff>
    </xdr:from>
    <xdr:to>
      <xdr:col>22</xdr:col>
      <xdr:colOff>217342</xdr:colOff>
      <xdr:row>50</xdr:row>
      <xdr:rowOff>436766</xdr:rowOff>
    </xdr:to>
    <xdr:grpSp>
      <xdr:nvGrpSpPr>
        <xdr:cNvPr id="47" name="グループ化 46"/>
        <xdr:cNvGrpSpPr/>
      </xdr:nvGrpSpPr>
      <xdr:grpSpPr>
        <a:xfrm>
          <a:off x="5997883" y="17893393"/>
          <a:ext cx="968602" cy="681694"/>
          <a:chOff x="4624731" y="2010256"/>
          <a:chExt cx="980848" cy="684415"/>
        </a:xfrm>
      </xdr:grpSpPr>
      <xdr:cxnSp macro="">
        <xdr:nvCxnSpPr>
          <xdr:cNvPr id="48" name="直線コネクタ 4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9" name="直線コネクタ 4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0" name="円/楕円 4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51" name="円/楕円 5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60156</xdr:colOff>
      <xdr:row>53</xdr:row>
      <xdr:rowOff>0</xdr:rowOff>
    </xdr:from>
    <xdr:to>
      <xdr:col>9</xdr:col>
      <xdr:colOff>212329</xdr:colOff>
      <xdr:row>54</xdr:row>
      <xdr:rowOff>436766</xdr:rowOff>
    </xdr:to>
    <xdr:grpSp>
      <xdr:nvGrpSpPr>
        <xdr:cNvPr id="52" name="グループ化 51"/>
        <xdr:cNvGrpSpPr/>
      </xdr:nvGrpSpPr>
      <xdr:grpSpPr>
        <a:xfrm>
          <a:off x="1801870" y="19322143"/>
          <a:ext cx="968602" cy="681694"/>
          <a:chOff x="4624731" y="2010256"/>
          <a:chExt cx="980848" cy="684415"/>
        </a:xfrm>
      </xdr:grpSpPr>
      <xdr:cxnSp macro="">
        <xdr:nvCxnSpPr>
          <xdr:cNvPr id="53" name="直線コネクタ 5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54" name="直線コネクタ 5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5" name="円/楕円 5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56" name="円/楕円 5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65169</xdr:colOff>
      <xdr:row>53</xdr:row>
      <xdr:rowOff>0</xdr:rowOff>
    </xdr:from>
    <xdr:to>
      <xdr:col>22</xdr:col>
      <xdr:colOff>217342</xdr:colOff>
      <xdr:row>54</xdr:row>
      <xdr:rowOff>436766</xdr:rowOff>
    </xdr:to>
    <xdr:grpSp>
      <xdr:nvGrpSpPr>
        <xdr:cNvPr id="57" name="グループ化 56"/>
        <xdr:cNvGrpSpPr/>
      </xdr:nvGrpSpPr>
      <xdr:grpSpPr>
        <a:xfrm>
          <a:off x="5997883" y="19322143"/>
          <a:ext cx="968602" cy="681694"/>
          <a:chOff x="4624731" y="2010256"/>
          <a:chExt cx="980848" cy="684415"/>
        </a:xfrm>
      </xdr:grpSpPr>
      <xdr:cxnSp macro="">
        <xdr:nvCxnSpPr>
          <xdr:cNvPr id="58" name="直線コネクタ 5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59" name="直線コネクタ 5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60" name="円/楕円 5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1" name="円/楕円 6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65169</xdr:colOff>
      <xdr:row>57</xdr:row>
      <xdr:rowOff>0</xdr:rowOff>
    </xdr:from>
    <xdr:to>
      <xdr:col>9</xdr:col>
      <xdr:colOff>217342</xdr:colOff>
      <xdr:row>58</xdr:row>
      <xdr:rowOff>436765</xdr:rowOff>
    </xdr:to>
    <xdr:grpSp>
      <xdr:nvGrpSpPr>
        <xdr:cNvPr id="62" name="グループ化 61"/>
        <xdr:cNvGrpSpPr/>
      </xdr:nvGrpSpPr>
      <xdr:grpSpPr>
        <a:xfrm>
          <a:off x="1806883" y="20750893"/>
          <a:ext cx="968602" cy="681693"/>
          <a:chOff x="4624731" y="2010256"/>
          <a:chExt cx="980848" cy="684415"/>
        </a:xfrm>
      </xdr:grpSpPr>
      <xdr:cxnSp macro="">
        <xdr:nvCxnSpPr>
          <xdr:cNvPr id="63" name="直線コネクタ 6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64" name="直線コネクタ 6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65" name="円/楕円 6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6" name="円/楕円 6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60156</xdr:colOff>
      <xdr:row>57</xdr:row>
      <xdr:rowOff>0</xdr:rowOff>
    </xdr:from>
    <xdr:to>
      <xdr:col>22</xdr:col>
      <xdr:colOff>212329</xdr:colOff>
      <xdr:row>58</xdr:row>
      <xdr:rowOff>436765</xdr:rowOff>
    </xdr:to>
    <xdr:grpSp>
      <xdr:nvGrpSpPr>
        <xdr:cNvPr id="67" name="グループ化 66"/>
        <xdr:cNvGrpSpPr/>
      </xdr:nvGrpSpPr>
      <xdr:grpSpPr>
        <a:xfrm>
          <a:off x="5992870" y="20750893"/>
          <a:ext cx="968602" cy="681693"/>
          <a:chOff x="4624731" y="2010256"/>
          <a:chExt cx="980848" cy="684415"/>
        </a:xfrm>
      </xdr:grpSpPr>
      <xdr:cxnSp macro="">
        <xdr:nvCxnSpPr>
          <xdr:cNvPr id="68" name="直線コネクタ 6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69" name="直線コネクタ 6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70" name="円/楕円 6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71" name="円/楕円 7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60156</xdr:colOff>
      <xdr:row>61</xdr:row>
      <xdr:rowOff>0</xdr:rowOff>
    </xdr:from>
    <xdr:to>
      <xdr:col>9</xdr:col>
      <xdr:colOff>212329</xdr:colOff>
      <xdr:row>62</xdr:row>
      <xdr:rowOff>436765</xdr:rowOff>
    </xdr:to>
    <xdr:grpSp>
      <xdr:nvGrpSpPr>
        <xdr:cNvPr id="72" name="グループ化 71"/>
        <xdr:cNvGrpSpPr/>
      </xdr:nvGrpSpPr>
      <xdr:grpSpPr>
        <a:xfrm>
          <a:off x="1801870" y="22179643"/>
          <a:ext cx="968602" cy="681693"/>
          <a:chOff x="4624731" y="2010256"/>
          <a:chExt cx="980848" cy="684415"/>
        </a:xfrm>
      </xdr:grpSpPr>
      <xdr:cxnSp macro="">
        <xdr:nvCxnSpPr>
          <xdr:cNvPr id="73" name="直線コネクタ 7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74" name="直線コネクタ 7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75" name="円/楕円 7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76" name="円/楕円 7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60156</xdr:colOff>
      <xdr:row>61</xdr:row>
      <xdr:rowOff>0</xdr:rowOff>
    </xdr:from>
    <xdr:to>
      <xdr:col>22</xdr:col>
      <xdr:colOff>212329</xdr:colOff>
      <xdr:row>62</xdr:row>
      <xdr:rowOff>436765</xdr:rowOff>
    </xdr:to>
    <xdr:grpSp>
      <xdr:nvGrpSpPr>
        <xdr:cNvPr id="77" name="グループ化 76"/>
        <xdr:cNvGrpSpPr/>
      </xdr:nvGrpSpPr>
      <xdr:grpSpPr>
        <a:xfrm>
          <a:off x="5992870" y="22179643"/>
          <a:ext cx="968602" cy="681693"/>
          <a:chOff x="4624731" y="2010256"/>
          <a:chExt cx="980848" cy="684415"/>
        </a:xfrm>
      </xdr:grpSpPr>
      <xdr:cxnSp macro="">
        <xdr:nvCxnSpPr>
          <xdr:cNvPr id="78" name="直線コネクタ 7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79" name="直線コネクタ 7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80" name="円/楕円 7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81" name="円/楕円 8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60156</xdr:colOff>
      <xdr:row>8</xdr:row>
      <xdr:rowOff>401052</xdr:rowOff>
    </xdr:from>
    <xdr:to>
      <xdr:col>9</xdr:col>
      <xdr:colOff>212329</xdr:colOff>
      <xdr:row>10</xdr:row>
      <xdr:rowOff>436765</xdr:rowOff>
    </xdr:to>
    <xdr:grpSp>
      <xdr:nvGrpSpPr>
        <xdr:cNvPr id="92" name="グループ化 91"/>
        <xdr:cNvGrpSpPr/>
      </xdr:nvGrpSpPr>
      <xdr:grpSpPr>
        <a:xfrm>
          <a:off x="1801870" y="3435445"/>
          <a:ext cx="968602" cy="675249"/>
          <a:chOff x="4624731" y="2010256"/>
          <a:chExt cx="980848" cy="684415"/>
        </a:xfrm>
      </xdr:grpSpPr>
      <xdr:cxnSp macro="">
        <xdr:nvCxnSpPr>
          <xdr:cNvPr id="93" name="直線コネクタ 9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4" name="直線コネクタ 9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95" name="円/楕円 9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96" name="円/楕円 9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60156</xdr:colOff>
      <xdr:row>8</xdr:row>
      <xdr:rowOff>401052</xdr:rowOff>
    </xdr:from>
    <xdr:to>
      <xdr:col>22</xdr:col>
      <xdr:colOff>212329</xdr:colOff>
      <xdr:row>10</xdr:row>
      <xdr:rowOff>436765</xdr:rowOff>
    </xdr:to>
    <xdr:grpSp>
      <xdr:nvGrpSpPr>
        <xdr:cNvPr id="97" name="グループ化 96"/>
        <xdr:cNvGrpSpPr/>
      </xdr:nvGrpSpPr>
      <xdr:grpSpPr>
        <a:xfrm>
          <a:off x="5992870" y="3435445"/>
          <a:ext cx="968602" cy="675249"/>
          <a:chOff x="4624731" y="2010256"/>
          <a:chExt cx="980848" cy="684415"/>
        </a:xfrm>
      </xdr:grpSpPr>
      <xdr:cxnSp macro="">
        <xdr:nvCxnSpPr>
          <xdr:cNvPr id="98" name="直線コネクタ 9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9" name="直線コネクタ 9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0" name="円/楕円 9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01" name="円/楕円 10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55143</xdr:colOff>
      <xdr:row>13</xdr:row>
      <xdr:rowOff>0</xdr:rowOff>
    </xdr:from>
    <xdr:to>
      <xdr:col>9</xdr:col>
      <xdr:colOff>207316</xdr:colOff>
      <xdr:row>14</xdr:row>
      <xdr:rowOff>436766</xdr:rowOff>
    </xdr:to>
    <xdr:grpSp>
      <xdr:nvGrpSpPr>
        <xdr:cNvPr id="102" name="グループ化 101"/>
        <xdr:cNvGrpSpPr/>
      </xdr:nvGrpSpPr>
      <xdr:grpSpPr>
        <a:xfrm>
          <a:off x="1796857" y="4857750"/>
          <a:ext cx="968602" cy="681695"/>
          <a:chOff x="4624731" y="2010256"/>
          <a:chExt cx="980848" cy="684415"/>
        </a:xfrm>
      </xdr:grpSpPr>
      <xdr:cxnSp macro="">
        <xdr:nvCxnSpPr>
          <xdr:cNvPr id="103" name="直線コネクタ 10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04" name="直線コネクタ 10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5" name="円/楕円 10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06" name="円/楕円 10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60156</xdr:colOff>
      <xdr:row>13</xdr:row>
      <xdr:rowOff>0</xdr:rowOff>
    </xdr:from>
    <xdr:to>
      <xdr:col>22</xdr:col>
      <xdr:colOff>212329</xdr:colOff>
      <xdr:row>14</xdr:row>
      <xdr:rowOff>436766</xdr:rowOff>
    </xdr:to>
    <xdr:grpSp>
      <xdr:nvGrpSpPr>
        <xdr:cNvPr id="107" name="グループ化 106"/>
        <xdr:cNvGrpSpPr/>
      </xdr:nvGrpSpPr>
      <xdr:grpSpPr>
        <a:xfrm>
          <a:off x="5992870" y="4857750"/>
          <a:ext cx="968602" cy="681695"/>
          <a:chOff x="4624731" y="2010256"/>
          <a:chExt cx="980848" cy="684415"/>
        </a:xfrm>
      </xdr:grpSpPr>
      <xdr:cxnSp macro="">
        <xdr:nvCxnSpPr>
          <xdr:cNvPr id="108" name="直線コネクタ 10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09" name="直線コネクタ 10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10" name="円/楕円 10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1" name="円/楕円 11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60156</xdr:colOff>
      <xdr:row>17</xdr:row>
      <xdr:rowOff>0</xdr:rowOff>
    </xdr:from>
    <xdr:to>
      <xdr:col>9</xdr:col>
      <xdr:colOff>212329</xdr:colOff>
      <xdr:row>18</xdr:row>
      <xdr:rowOff>436765</xdr:rowOff>
    </xdr:to>
    <xdr:grpSp>
      <xdr:nvGrpSpPr>
        <xdr:cNvPr id="112" name="グループ化 111"/>
        <xdr:cNvGrpSpPr/>
      </xdr:nvGrpSpPr>
      <xdr:grpSpPr>
        <a:xfrm>
          <a:off x="1801870" y="6286500"/>
          <a:ext cx="968602" cy="681694"/>
          <a:chOff x="4624731" y="2010256"/>
          <a:chExt cx="980848" cy="684415"/>
        </a:xfrm>
      </xdr:grpSpPr>
      <xdr:cxnSp macro="">
        <xdr:nvCxnSpPr>
          <xdr:cNvPr id="113" name="直線コネクタ 11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14" name="直線コネクタ 11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15" name="円/楕円 11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6" name="円/楕円 11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65169</xdr:colOff>
      <xdr:row>17</xdr:row>
      <xdr:rowOff>0</xdr:rowOff>
    </xdr:from>
    <xdr:to>
      <xdr:col>22</xdr:col>
      <xdr:colOff>217342</xdr:colOff>
      <xdr:row>18</xdr:row>
      <xdr:rowOff>436765</xdr:rowOff>
    </xdr:to>
    <xdr:grpSp>
      <xdr:nvGrpSpPr>
        <xdr:cNvPr id="117" name="グループ化 116"/>
        <xdr:cNvGrpSpPr/>
      </xdr:nvGrpSpPr>
      <xdr:grpSpPr>
        <a:xfrm>
          <a:off x="5997883" y="6286500"/>
          <a:ext cx="968602" cy="681694"/>
          <a:chOff x="4624731" y="2010256"/>
          <a:chExt cx="980848" cy="684415"/>
        </a:xfrm>
      </xdr:grpSpPr>
      <xdr:cxnSp macro="">
        <xdr:nvCxnSpPr>
          <xdr:cNvPr id="118" name="直線コネクタ 11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19" name="直線コネクタ 11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20" name="円/楕円 11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21" name="円/楕円 12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60156</xdr:colOff>
      <xdr:row>21</xdr:row>
      <xdr:rowOff>0</xdr:rowOff>
    </xdr:from>
    <xdr:to>
      <xdr:col>9</xdr:col>
      <xdr:colOff>212329</xdr:colOff>
      <xdr:row>22</xdr:row>
      <xdr:rowOff>436765</xdr:rowOff>
    </xdr:to>
    <xdr:grpSp>
      <xdr:nvGrpSpPr>
        <xdr:cNvPr id="122" name="グループ化 121"/>
        <xdr:cNvGrpSpPr/>
      </xdr:nvGrpSpPr>
      <xdr:grpSpPr>
        <a:xfrm>
          <a:off x="1801870" y="7715250"/>
          <a:ext cx="968602" cy="681694"/>
          <a:chOff x="4624731" y="2010256"/>
          <a:chExt cx="980848" cy="684415"/>
        </a:xfrm>
      </xdr:grpSpPr>
      <xdr:cxnSp macro="">
        <xdr:nvCxnSpPr>
          <xdr:cNvPr id="123" name="直線コネクタ 12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24" name="直線コネクタ 12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25" name="円/楕円 12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26" name="円/楕円 12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60156</xdr:colOff>
      <xdr:row>21</xdr:row>
      <xdr:rowOff>0</xdr:rowOff>
    </xdr:from>
    <xdr:to>
      <xdr:col>22</xdr:col>
      <xdr:colOff>212329</xdr:colOff>
      <xdr:row>22</xdr:row>
      <xdr:rowOff>436765</xdr:rowOff>
    </xdr:to>
    <xdr:grpSp>
      <xdr:nvGrpSpPr>
        <xdr:cNvPr id="127" name="グループ化 126"/>
        <xdr:cNvGrpSpPr/>
      </xdr:nvGrpSpPr>
      <xdr:grpSpPr>
        <a:xfrm>
          <a:off x="5992870" y="7715250"/>
          <a:ext cx="968602" cy="681694"/>
          <a:chOff x="4624731" y="2010256"/>
          <a:chExt cx="980848" cy="684415"/>
        </a:xfrm>
      </xdr:grpSpPr>
      <xdr:cxnSp macro="">
        <xdr:nvCxnSpPr>
          <xdr:cNvPr id="128" name="直線コネクタ 12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29" name="直線コネクタ 12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30" name="円/楕円 12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31" name="円/楕円 13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60156</xdr:colOff>
      <xdr:row>25</xdr:row>
      <xdr:rowOff>0</xdr:rowOff>
    </xdr:from>
    <xdr:to>
      <xdr:col>9</xdr:col>
      <xdr:colOff>212329</xdr:colOff>
      <xdr:row>26</xdr:row>
      <xdr:rowOff>436765</xdr:rowOff>
    </xdr:to>
    <xdr:grpSp>
      <xdr:nvGrpSpPr>
        <xdr:cNvPr id="132" name="グループ化 131"/>
        <xdr:cNvGrpSpPr/>
      </xdr:nvGrpSpPr>
      <xdr:grpSpPr>
        <a:xfrm>
          <a:off x="1801870" y="9144000"/>
          <a:ext cx="968602" cy="681694"/>
          <a:chOff x="4624731" y="2010256"/>
          <a:chExt cx="980848" cy="684415"/>
        </a:xfrm>
      </xdr:grpSpPr>
      <xdr:cxnSp macro="">
        <xdr:nvCxnSpPr>
          <xdr:cNvPr id="133" name="直線コネクタ 13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34" name="直線コネクタ 13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35" name="円/楕円 13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36" name="円/楕円 13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60156</xdr:colOff>
      <xdr:row>25</xdr:row>
      <xdr:rowOff>0</xdr:rowOff>
    </xdr:from>
    <xdr:to>
      <xdr:col>22</xdr:col>
      <xdr:colOff>212329</xdr:colOff>
      <xdr:row>26</xdr:row>
      <xdr:rowOff>436765</xdr:rowOff>
    </xdr:to>
    <xdr:grpSp>
      <xdr:nvGrpSpPr>
        <xdr:cNvPr id="137" name="グループ化 136"/>
        <xdr:cNvGrpSpPr/>
      </xdr:nvGrpSpPr>
      <xdr:grpSpPr>
        <a:xfrm>
          <a:off x="5992870" y="9144000"/>
          <a:ext cx="968602" cy="681694"/>
          <a:chOff x="4624731" y="2010256"/>
          <a:chExt cx="980848" cy="684415"/>
        </a:xfrm>
      </xdr:grpSpPr>
      <xdr:cxnSp macro="">
        <xdr:nvCxnSpPr>
          <xdr:cNvPr id="138" name="直線コネクタ 13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39" name="直線コネクタ 13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40" name="円/楕円 13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41" name="円/楕円 14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65169</xdr:colOff>
      <xdr:row>29</xdr:row>
      <xdr:rowOff>0</xdr:rowOff>
    </xdr:from>
    <xdr:to>
      <xdr:col>9</xdr:col>
      <xdr:colOff>217342</xdr:colOff>
      <xdr:row>30</xdr:row>
      <xdr:rowOff>436765</xdr:rowOff>
    </xdr:to>
    <xdr:grpSp>
      <xdr:nvGrpSpPr>
        <xdr:cNvPr id="142" name="グループ化 141"/>
        <xdr:cNvGrpSpPr/>
      </xdr:nvGrpSpPr>
      <xdr:grpSpPr>
        <a:xfrm>
          <a:off x="1806883" y="10572750"/>
          <a:ext cx="968602" cy="681694"/>
          <a:chOff x="4624731" y="2010256"/>
          <a:chExt cx="980848" cy="684415"/>
        </a:xfrm>
      </xdr:grpSpPr>
      <xdr:cxnSp macro="">
        <xdr:nvCxnSpPr>
          <xdr:cNvPr id="143" name="直線コネクタ 14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44" name="直線コネクタ 14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45" name="円/楕円 14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46" name="円/楕円 14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60156</xdr:colOff>
      <xdr:row>29</xdr:row>
      <xdr:rowOff>0</xdr:rowOff>
    </xdr:from>
    <xdr:to>
      <xdr:col>22</xdr:col>
      <xdr:colOff>212329</xdr:colOff>
      <xdr:row>30</xdr:row>
      <xdr:rowOff>436765</xdr:rowOff>
    </xdr:to>
    <xdr:grpSp>
      <xdr:nvGrpSpPr>
        <xdr:cNvPr id="147" name="グループ化 146"/>
        <xdr:cNvGrpSpPr/>
      </xdr:nvGrpSpPr>
      <xdr:grpSpPr>
        <a:xfrm>
          <a:off x="5992870" y="10572750"/>
          <a:ext cx="968602" cy="681694"/>
          <a:chOff x="4624731" y="2010256"/>
          <a:chExt cx="980848" cy="684415"/>
        </a:xfrm>
      </xdr:grpSpPr>
      <xdr:cxnSp macro="">
        <xdr:nvCxnSpPr>
          <xdr:cNvPr id="148" name="直線コネクタ 14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49" name="直線コネクタ 14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50" name="円/楕円 14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51" name="円/楕円 15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65483</xdr:colOff>
      <xdr:row>44</xdr:row>
      <xdr:rowOff>398859</xdr:rowOff>
    </xdr:from>
    <xdr:to>
      <xdr:col>9</xdr:col>
      <xdr:colOff>217655</xdr:colOff>
      <xdr:row>46</xdr:row>
      <xdr:rowOff>430989</xdr:rowOff>
    </xdr:to>
    <xdr:grpSp>
      <xdr:nvGrpSpPr>
        <xdr:cNvPr id="157" name="グループ化 156"/>
        <xdr:cNvGrpSpPr/>
      </xdr:nvGrpSpPr>
      <xdr:grpSpPr>
        <a:xfrm>
          <a:off x="1807197" y="16468895"/>
          <a:ext cx="968601" cy="671665"/>
          <a:chOff x="4624731" y="2010256"/>
          <a:chExt cx="980848" cy="684415"/>
        </a:xfrm>
      </xdr:grpSpPr>
      <xdr:cxnSp macro="">
        <xdr:nvCxnSpPr>
          <xdr:cNvPr id="158" name="直線コネクタ 15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59" name="直線コネクタ 15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60" name="円/楕円 15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61" name="円/楕円 16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59530</xdr:colOff>
      <xdr:row>44</xdr:row>
      <xdr:rowOff>398859</xdr:rowOff>
    </xdr:from>
    <xdr:to>
      <xdr:col>22</xdr:col>
      <xdr:colOff>211701</xdr:colOff>
      <xdr:row>46</xdr:row>
      <xdr:rowOff>430989</xdr:rowOff>
    </xdr:to>
    <xdr:grpSp>
      <xdr:nvGrpSpPr>
        <xdr:cNvPr id="162" name="グループ化 161"/>
        <xdr:cNvGrpSpPr/>
      </xdr:nvGrpSpPr>
      <xdr:grpSpPr>
        <a:xfrm>
          <a:off x="5992244" y="16468895"/>
          <a:ext cx="968600" cy="671665"/>
          <a:chOff x="4624731" y="2010256"/>
          <a:chExt cx="980848" cy="684415"/>
        </a:xfrm>
      </xdr:grpSpPr>
      <xdr:cxnSp macro="">
        <xdr:nvCxnSpPr>
          <xdr:cNvPr id="163" name="直線コネクタ 16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64" name="直線コネクタ 16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65" name="円/楕円 16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66" name="円/楕円 16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65483</xdr:colOff>
      <xdr:row>5</xdr:row>
      <xdr:rowOff>0</xdr:rowOff>
    </xdr:from>
    <xdr:to>
      <xdr:col>9</xdr:col>
      <xdr:colOff>217655</xdr:colOff>
      <xdr:row>6</xdr:row>
      <xdr:rowOff>430989</xdr:rowOff>
    </xdr:to>
    <xdr:grpSp>
      <xdr:nvGrpSpPr>
        <xdr:cNvPr id="167" name="グループ化 166"/>
        <xdr:cNvGrpSpPr/>
      </xdr:nvGrpSpPr>
      <xdr:grpSpPr>
        <a:xfrm>
          <a:off x="1807197" y="2000250"/>
          <a:ext cx="968601" cy="675918"/>
          <a:chOff x="4624731" y="2010256"/>
          <a:chExt cx="980848" cy="684415"/>
        </a:xfrm>
      </xdr:grpSpPr>
      <xdr:cxnSp macro="">
        <xdr:nvCxnSpPr>
          <xdr:cNvPr id="168" name="直線コネクタ 16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69" name="直線コネクタ 16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70" name="円/楕円 16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71" name="円/楕円 17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 editAs="oneCell">
    <xdr:from>
      <xdr:col>3</xdr:col>
      <xdr:colOff>71438</xdr:colOff>
      <xdr:row>3</xdr:row>
      <xdr:rowOff>261938</xdr:rowOff>
    </xdr:from>
    <xdr:to>
      <xdr:col>7</xdr:col>
      <xdr:colOff>266203</xdr:colOff>
      <xdr:row>7</xdr:row>
      <xdr:rowOff>29765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6079" y="1559719"/>
          <a:ext cx="1290140" cy="1178718"/>
        </a:xfrm>
        <a:prstGeom prst="rect">
          <a:avLst/>
        </a:prstGeom>
      </xdr:spPr>
    </xdr:pic>
    <xdr:clientData/>
  </xdr:twoCellAnchor>
  <xdr:twoCellAnchor editAs="oneCell">
    <xdr:from>
      <xdr:col>16</xdr:col>
      <xdr:colOff>71438</xdr:colOff>
      <xdr:row>3</xdr:row>
      <xdr:rowOff>273844</xdr:rowOff>
    </xdr:from>
    <xdr:to>
      <xdr:col>20</xdr:col>
      <xdr:colOff>266203</xdr:colOff>
      <xdr:row>7</xdr:row>
      <xdr:rowOff>41671</xdr:rowOff>
    </xdr:to>
    <xdr:pic>
      <xdr:nvPicPr>
        <xdr:cNvPr id="154" name="図 15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4938" y="1571625"/>
          <a:ext cx="1290140" cy="1178718"/>
        </a:xfrm>
        <a:prstGeom prst="rect">
          <a:avLst/>
        </a:prstGeom>
      </xdr:spPr>
    </xdr:pic>
    <xdr:clientData/>
  </xdr:twoCellAnchor>
  <xdr:twoCellAnchor editAs="oneCell">
    <xdr:from>
      <xdr:col>3</xdr:col>
      <xdr:colOff>75010</xdr:colOff>
      <xdr:row>7</xdr:row>
      <xdr:rowOff>301228</xdr:rowOff>
    </xdr:from>
    <xdr:to>
      <xdr:col>7</xdr:col>
      <xdr:colOff>269775</xdr:colOff>
      <xdr:row>11</xdr:row>
      <xdr:rowOff>39290</xdr:rowOff>
    </xdr:to>
    <xdr:pic>
      <xdr:nvPicPr>
        <xdr:cNvPr id="156" name="図 15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1" y="3009900"/>
          <a:ext cx="1290140" cy="1178718"/>
        </a:xfrm>
        <a:prstGeom prst="rect">
          <a:avLst/>
        </a:prstGeom>
      </xdr:spPr>
    </xdr:pic>
    <xdr:clientData/>
  </xdr:twoCellAnchor>
  <xdr:twoCellAnchor editAs="oneCell">
    <xdr:from>
      <xdr:col>16</xdr:col>
      <xdr:colOff>69057</xdr:colOff>
      <xdr:row>7</xdr:row>
      <xdr:rowOff>295275</xdr:rowOff>
    </xdr:from>
    <xdr:to>
      <xdr:col>20</xdr:col>
      <xdr:colOff>263822</xdr:colOff>
      <xdr:row>11</xdr:row>
      <xdr:rowOff>33337</xdr:rowOff>
    </xdr:to>
    <xdr:pic>
      <xdr:nvPicPr>
        <xdr:cNvPr id="173" name="図 17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2557" y="3003947"/>
          <a:ext cx="1290140" cy="1178718"/>
        </a:xfrm>
        <a:prstGeom prst="rect">
          <a:avLst/>
        </a:prstGeom>
      </xdr:spPr>
    </xdr:pic>
    <xdr:clientData/>
  </xdr:twoCellAnchor>
  <xdr:twoCellAnchor editAs="oneCell">
    <xdr:from>
      <xdr:col>3</xdr:col>
      <xdr:colOff>71440</xdr:colOff>
      <xdr:row>11</xdr:row>
      <xdr:rowOff>303609</xdr:rowOff>
    </xdr:from>
    <xdr:to>
      <xdr:col>7</xdr:col>
      <xdr:colOff>266205</xdr:colOff>
      <xdr:row>15</xdr:row>
      <xdr:rowOff>41671</xdr:rowOff>
    </xdr:to>
    <xdr:pic>
      <xdr:nvPicPr>
        <xdr:cNvPr id="174" name="図 17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6081" y="4452937"/>
          <a:ext cx="1290140" cy="1178718"/>
        </a:xfrm>
        <a:prstGeom prst="rect">
          <a:avLst/>
        </a:prstGeom>
      </xdr:spPr>
    </xdr:pic>
    <xdr:clientData/>
  </xdr:twoCellAnchor>
  <xdr:twoCellAnchor editAs="oneCell">
    <xdr:from>
      <xdr:col>16</xdr:col>
      <xdr:colOff>65487</xdr:colOff>
      <xdr:row>11</xdr:row>
      <xdr:rowOff>297656</xdr:rowOff>
    </xdr:from>
    <xdr:to>
      <xdr:col>20</xdr:col>
      <xdr:colOff>260252</xdr:colOff>
      <xdr:row>15</xdr:row>
      <xdr:rowOff>35718</xdr:rowOff>
    </xdr:to>
    <xdr:pic>
      <xdr:nvPicPr>
        <xdr:cNvPr id="175" name="図 17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8987" y="4446984"/>
          <a:ext cx="1290140" cy="1178718"/>
        </a:xfrm>
        <a:prstGeom prst="rect">
          <a:avLst/>
        </a:prstGeom>
      </xdr:spPr>
    </xdr:pic>
    <xdr:clientData/>
  </xdr:twoCellAnchor>
  <xdr:twoCellAnchor editAs="oneCell">
    <xdr:from>
      <xdr:col>3</xdr:col>
      <xdr:colOff>77389</xdr:colOff>
      <xdr:row>15</xdr:row>
      <xdr:rowOff>297658</xdr:rowOff>
    </xdr:from>
    <xdr:to>
      <xdr:col>8</xdr:col>
      <xdr:colOff>11</xdr:colOff>
      <xdr:row>19</xdr:row>
      <xdr:rowOff>35719</xdr:rowOff>
    </xdr:to>
    <xdr:pic>
      <xdr:nvPicPr>
        <xdr:cNvPr id="176" name="図 17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2030" y="5887642"/>
          <a:ext cx="1290140" cy="1178718"/>
        </a:xfrm>
        <a:prstGeom prst="rect">
          <a:avLst/>
        </a:prstGeom>
      </xdr:spPr>
    </xdr:pic>
    <xdr:clientData/>
  </xdr:twoCellAnchor>
  <xdr:twoCellAnchor editAs="oneCell">
    <xdr:from>
      <xdr:col>16</xdr:col>
      <xdr:colOff>71436</xdr:colOff>
      <xdr:row>15</xdr:row>
      <xdr:rowOff>291705</xdr:rowOff>
    </xdr:from>
    <xdr:to>
      <xdr:col>20</xdr:col>
      <xdr:colOff>266201</xdr:colOff>
      <xdr:row>19</xdr:row>
      <xdr:rowOff>29766</xdr:rowOff>
    </xdr:to>
    <xdr:pic>
      <xdr:nvPicPr>
        <xdr:cNvPr id="177" name="図 17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4936" y="5881689"/>
          <a:ext cx="1290140" cy="1178718"/>
        </a:xfrm>
        <a:prstGeom prst="rect">
          <a:avLst/>
        </a:prstGeom>
      </xdr:spPr>
    </xdr:pic>
    <xdr:clientData/>
  </xdr:twoCellAnchor>
  <xdr:twoCellAnchor editAs="oneCell">
    <xdr:from>
      <xdr:col>3</xdr:col>
      <xdr:colOff>71436</xdr:colOff>
      <xdr:row>19</xdr:row>
      <xdr:rowOff>297656</xdr:rowOff>
    </xdr:from>
    <xdr:to>
      <xdr:col>7</xdr:col>
      <xdr:colOff>266201</xdr:colOff>
      <xdr:row>23</xdr:row>
      <xdr:rowOff>35718</xdr:rowOff>
    </xdr:to>
    <xdr:pic>
      <xdr:nvPicPr>
        <xdr:cNvPr id="178" name="図 17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6077" y="7328297"/>
          <a:ext cx="1290140" cy="1178718"/>
        </a:xfrm>
        <a:prstGeom prst="rect">
          <a:avLst/>
        </a:prstGeom>
      </xdr:spPr>
    </xdr:pic>
    <xdr:clientData/>
  </xdr:twoCellAnchor>
  <xdr:twoCellAnchor editAs="oneCell">
    <xdr:from>
      <xdr:col>16</xdr:col>
      <xdr:colOff>65483</xdr:colOff>
      <xdr:row>19</xdr:row>
      <xdr:rowOff>291703</xdr:rowOff>
    </xdr:from>
    <xdr:to>
      <xdr:col>20</xdr:col>
      <xdr:colOff>260248</xdr:colOff>
      <xdr:row>23</xdr:row>
      <xdr:rowOff>29765</xdr:rowOff>
    </xdr:to>
    <xdr:pic>
      <xdr:nvPicPr>
        <xdr:cNvPr id="179" name="図 17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8983" y="7322344"/>
          <a:ext cx="1290140" cy="1178718"/>
        </a:xfrm>
        <a:prstGeom prst="rect">
          <a:avLst/>
        </a:prstGeom>
      </xdr:spPr>
    </xdr:pic>
    <xdr:clientData/>
  </xdr:twoCellAnchor>
  <xdr:twoCellAnchor editAs="oneCell">
    <xdr:from>
      <xdr:col>3</xdr:col>
      <xdr:colOff>83344</xdr:colOff>
      <xdr:row>23</xdr:row>
      <xdr:rowOff>303610</xdr:rowOff>
    </xdr:from>
    <xdr:to>
      <xdr:col>8</xdr:col>
      <xdr:colOff>4266</xdr:colOff>
      <xdr:row>27</xdr:row>
      <xdr:rowOff>41672</xdr:rowOff>
    </xdr:to>
    <xdr:pic>
      <xdr:nvPicPr>
        <xdr:cNvPr id="180" name="図 17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7985" y="8774907"/>
          <a:ext cx="1290140" cy="1178718"/>
        </a:xfrm>
        <a:prstGeom prst="rect">
          <a:avLst/>
        </a:prstGeom>
      </xdr:spPr>
    </xdr:pic>
    <xdr:clientData/>
  </xdr:twoCellAnchor>
  <xdr:twoCellAnchor editAs="oneCell">
    <xdr:from>
      <xdr:col>16</xdr:col>
      <xdr:colOff>77391</xdr:colOff>
      <xdr:row>23</xdr:row>
      <xdr:rowOff>297657</xdr:rowOff>
    </xdr:from>
    <xdr:to>
      <xdr:col>21</xdr:col>
      <xdr:colOff>13</xdr:colOff>
      <xdr:row>27</xdr:row>
      <xdr:rowOff>35719</xdr:rowOff>
    </xdr:to>
    <xdr:pic>
      <xdr:nvPicPr>
        <xdr:cNvPr id="181" name="図 18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0891" y="8768954"/>
          <a:ext cx="1290140" cy="1178718"/>
        </a:xfrm>
        <a:prstGeom prst="rect">
          <a:avLst/>
        </a:prstGeom>
      </xdr:spPr>
    </xdr:pic>
    <xdr:clientData/>
  </xdr:twoCellAnchor>
  <xdr:twoCellAnchor editAs="oneCell">
    <xdr:from>
      <xdr:col>3</xdr:col>
      <xdr:colOff>77389</xdr:colOff>
      <xdr:row>27</xdr:row>
      <xdr:rowOff>303610</xdr:rowOff>
    </xdr:from>
    <xdr:to>
      <xdr:col>8</xdr:col>
      <xdr:colOff>11</xdr:colOff>
      <xdr:row>31</xdr:row>
      <xdr:rowOff>41672</xdr:rowOff>
    </xdr:to>
    <xdr:pic>
      <xdr:nvPicPr>
        <xdr:cNvPr id="182" name="図 18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2030" y="10215563"/>
          <a:ext cx="1290140" cy="1178718"/>
        </a:xfrm>
        <a:prstGeom prst="rect">
          <a:avLst/>
        </a:prstGeom>
      </xdr:spPr>
    </xdr:pic>
    <xdr:clientData/>
  </xdr:twoCellAnchor>
  <xdr:twoCellAnchor editAs="oneCell">
    <xdr:from>
      <xdr:col>16</xdr:col>
      <xdr:colOff>71436</xdr:colOff>
      <xdr:row>27</xdr:row>
      <xdr:rowOff>297657</xdr:rowOff>
    </xdr:from>
    <xdr:to>
      <xdr:col>20</xdr:col>
      <xdr:colOff>266201</xdr:colOff>
      <xdr:row>31</xdr:row>
      <xdr:rowOff>35719</xdr:rowOff>
    </xdr:to>
    <xdr:pic>
      <xdr:nvPicPr>
        <xdr:cNvPr id="183" name="図 18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4936" y="10209610"/>
          <a:ext cx="1290140" cy="1178718"/>
        </a:xfrm>
        <a:prstGeom prst="rect">
          <a:avLst/>
        </a:prstGeom>
      </xdr:spPr>
    </xdr:pic>
    <xdr:clientData/>
  </xdr:twoCellAnchor>
  <xdr:twoCellAnchor editAs="oneCell">
    <xdr:from>
      <xdr:col>3</xdr:col>
      <xdr:colOff>77392</xdr:colOff>
      <xdr:row>35</xdr:row>
      <xdr:rowOff>267891</xdr:rowOff>
    </xdr:from>
    <xdr:to>
      <xdr:col>8</xdr:col>
      <xdr:colOff>14</xdr:colOff>
      <xdr:row>39</xdr:row>
      <xdr:rowOff>35718</xdr:rowOff>
    </xdr:to>
    <xdr:pic>
      <xdr:nvPicPr>
        <xdr:cNvPr id="184" name="図 18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2033" y="13263563"/>
          <a:ext cx="1290140" cy="1178718"/>
        </a:xfrm>
        <a:prstGeom prst="rect">
          <a:avLst/>
        </a:prstGeom>
      </xdr:spPr>
    </xdr:pic>
    <xdr:clientData/>
  </xdr:twoCellAnchor>
  <xdr:twoCellAnchor editAs="oneCell">
    <xdr:from>
      <xdr:col>16</xdr:col>
      <xdr:colOff>77392</xdr:colOff>
      <xdr:row>35</xdr:row>
      <xdr:rowOff>279797</xdr:rowOff>
    </xdr:from>
    <xdr:to>
      <xdr:col>21</xdr:col>
      <xdr:colOff>14</xdr:colOff>
      <xdr:row>39</xdr:row>
      <xdr:rowOff>47624</xdr:rowOff>
    </xdr:to>
    <xdr:pic>
      <xdr:nvPicPr>
        <xdr:cNvPr id="185" name="図 18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0892" y="13275469"/>
          <a:ext cx="1290140" cy="1178718"/>
        </a:xfrm>
        <a:prstGeom prst="rect">
          <a:avLst/>
        </a:prstGeom>
      </xdr:spPr>
    </xdr:pic>
    <xdr:clientData/>
  </xdr:twoCellAnchor>
  <xdr:twoCellAnchor editAs="oneCell">
    <xdr:from>
      <xdr:col>3</xdr:col>
      <xdr:colOff>80964</xdr:colOff>
      <xdr:row>39</xdr:row>
      <xdr:rowOff>307181</xdr:rowOff>
    </xdr:from>
    <xdr:to>
      <xdr:col>8</xdr:col>
      <xdr:colOff>1886</xdr:colOff>
      <xdr:row>43</xdr:row>
      <xdr:rowOff>45243</xdr:rowOff>
    </xdr:to>
    <xdr:pic>
      <xdr:nvPicPr>
        <xdr:cNvPr id="186" name="図 18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5605" y="14713744"/>
          <a:ext cx="1290140" cy="1178718"/>
        </a:xfrm>
        <a:prstGeom prst="rect">
          <a:avLst/>
        </a:prstGeom>
      </xdr:spPr>
    </xdr:pic>
    <xdr:clientData/>
  </xdr:twoCellAnchor>
  <xdr:twoCellAnchor editAs="oneCell">
    <xdr:from>
      <xdr:col>16</xdr:col>
      <xdr:colOff>75011</xdr:colOff>
      <xdr:row>39</xdr:row>
      <xdr:rowOff>301228</xdr:rowOff>
    </xdr:from>
    <xdr:to>
      <xdr:col>20</xdr:col>
      <xdr:colOff>269776</xdr:colOff>
      <xdr:row>43</xdr:row>
      <xdr:rowOff>39290</xdr:rowOff>
    </xdr:to>
    <xdr:pic>
      <xdr:nvPicPr>
        <xdr:cNvPr id="187" name="図 18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8511" y="14707791"/>
          <a:ext cx="1290140" cy="1178718"/>
        </a:xfrm>
        <a:prstGeom prst="rect">
          <a:avLst/>
        </a:prstGeom>
      </xdr:spPr>
    </xdr:pic>
    <xdr:clientData/>
  </xdr:twoCellAnchor>
  <xdr:twoCellAnchor editAs="oneCell">
    <xdr:from>
      <xdr:col>3</xdr:col>
      <xdr:colOff>83343</xdr:colOff>
      <xdr:row>47</xdr:row>
      <xdr:rowOff>303611</xdr:rowOff>
    </xdr:from>
    <xdr:to>
      <xdr:col>8</xdr:col>
      <xdr:colOff>4265</xdr:colOff>
      <xdr:row>51</xdr:row>
      <xdr:rowOff>41673</xdr:rowOff>
    </xdr:to>
    <xdr:pic>
      <xdr:nvPicPr>
        <xdr:cNvPr id="188" name="図 18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7984" y="17591486"/>
          <a:ext cx="1290140" cy="1178718"/>
        </a:xfrm>
        <a:prstGeom prst="rect">
          <a:avLst/>
        </a:prstGeom>
      </xdr:spPr>
    </xdr:pic>
    <xdr:clientData/>
  </xdr:twoCellAnchor>
  <xdr:twoCellAnchor editAs="oneCell">
    <xdr:from>
      <xdr:col>16</xdr:col>
      <xdr:colOff>77390</xdr:colOff>
      <xdr:row>47</xdr:row>
      <xdr:rowOff>297658</xdr:rowOff>
    </xdr:from>
    <xdr:to>
      <xdr:col>21</xdr:col>
      <xdr:colOff>12</xdr:colOff>
      <xdr:row>51</xdr:row>
      <xdr:rowOff>35720</xdr:rowOff>
    </xdr:to>
    <xdr:pic>
      <xdr:nvPicPr>
        <xdr:cNvPr id="189" name="図 18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0890" y="17585533"/>
          <a:ext cx="1290140" cy="1178718"/>
        </a:xfrm>
        <a:prstGeom prst="rect">
          <a:avLst/>
        </a:prstGeom>
      </xdr:spPr>
    </xdr:pic>
    <xdr:clientData/>
  </xdr:twoCellAnchor>
  <xdr:twoCellAnchor editAs="oneCell">
    <xdr:from>
      <xdr:col>3</xdr:col>
      <xdr:colOff>77390</xdr:colOff>
      <xdr:row>51</xdr:row>
      <xdr:rowOff>303610</xdr:rowOff>
    </xdr:from>
    <xdr:to>
      <xdr:col>8</xdr:col>
      <xdr:colOff>12</xdr:colOff>
      <xdr:row>55</xdr:row>
      <xdr:rowOff>41671</xdr:rowOff>
    </xdr:to>
    <xdr:pic>
      <xdr:nvPicPr>
        <xdr:cNvPr id="190" name="図 18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2031" y="19032141"/>
          <a:ext cx="1290140" cy="1178718"/>
        </a:xfrm>
        <a:prstGeom prst="rect">
          <a:avLst/>
        </a:prstGeom>
      </xdr:spPr>
    </xdr:pic>
    <xdr:clientData/>
  </xdr:twoCellAnchor>
  <xdr:twoCellAnchor editAs="oneCell">
    <xdr:from>
      <xdr:col>16</xdr:col>
      <xdr:colOff>71437</xdr:colOff>
      <xdr:row>51</xdr:row>
      <xdr:rowOff>297657</xdr:rowOff>
    </xdr:from>
    <xdr:to>
      <xdr:col>20</xdr:col>
      <xdr:colOff>266202</xdr:colOff>
      <xdr:row>55</xdr:row>
      <xdr:rowOff>35718</xdr:rowOff>
    </xdr:to>
    <xdr:pic>
      <xdr:nvPicPr>
        <xdr:cNvPr id="191" name="図 19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4937" y="19026188"/>
          <a:ext cx="1290140" cy="1178718"/>
        </a:xfrm>
        <a:prstGeom prst="rect">
          <a:avLst/>
        </a:prstGeom>
      </xdr:spPr>
    </xdr:pic>
    <xdr:clientData/>
  </xdr:twoCellAnchor>
  <xdr:twoCellAnchor editAs="oneCell">
    <xdr:from>
      <xdr:col>3</xdr:col>
      <xdr:colOff>89298</xdr:colOff>
      <xdr:row>55</xdr:row>
      <xdr:rowOff>309563</xdr:rowOff>
    </xdr:from>
    <xdr:to>
      <xdr:col>8</xdr:col>
      <xdr:colOff>10220</xdr:colOff>
      <xdr:row>59</xdr:row>
      <xdr:rowOff>47625</xdr:rowOff>
    </xdr:to>
    <xdr:pic>
      <xdr:nvPicPr>
        <xdr:cNvPr id="192" name="図 19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3939" y="20478751"/>
          <a:ext cx="1290140" cy="1178718"/>
        </a:xfrm>
        <a:prstGeom prst="rect">
          <a:avLst/>
        </a:prstGeom>
      </xdr:spPr>
    </xdr:pic>
    <xdr:clientData/>
  </xdr:twoCellAnchor>
  <xdr:twoCellAnchor editAs="oneCell">
    <xdr:from>
      <xdr:col>16</xdr:col>
      <xdr:colOff>83345</xdr:colOff>
      <xdr:row>55</xdr:row>
      <xdr:rowOff>303610</xdr:rowOff>
    </xdr:from>
    <xdr:to>
      <xdr:col>21</xdr:col>
      <xdr:colOff>4266</xdr:colOff>
      <xdr:row>59</xdr:row>
      <xdr:rowOff>41672</xdr:rowOff>
    </xdr:to>
    <xdr:pic>
      <xdr:nvPicPr>
        <xdr:cNvPr id="193" name="図 19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6845" y="20472798"/>
          <a:ext cx="1290140" cy="1178718"/>
        </a:xfrm>
        <a:prstGeom prst="rect">
          <a:avLst/>
        </a:prstGeom>
      </xdr:spPr>
    </xdr:pic>
    <xdr:clientData/>
  </xdr:twoCellAnchor>
  <xdr:twoCellAnchor editAs="oneCell">
    <xdr:from>
      <xdr:col>3</xdr:col>
      <xdr:colOff>83343</xdr:colOff>
      <xdr:row>59</xdr:row>
      <xdr:rowOff>309563</xdr:rowOff>
    </xdr:from>
    <xdr:to>
      <xdr:col>8</xdr:col>
      <xdr:colOff>4265</xdr:colOff>
      <xdr:row>63</xdr:row>
      <xdr:rowOff>47625</xdr:rowOff>
    </xdr:to>
    <xdr:pic>
      <xdr:nvPicPr>
        <xdr:cNvPr id="194" name="図 19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7984" y="21919407"/>
          <a:ext cx="1290140" cy="1178718"/>
        </a:xfrm>
        <a:prstGeom prst="rect">
          <a:avLst/>
        </a:prstGeom>
      </xdr:spPr>
    </xdr:pic>
    <xdr:clientData/>
  </xdr:twoCellAnchor>
  <xdr:twoCellAnchor editAs="oneCell">
    <xdr:from>
      <xdr:col>16</xdr:col>
      <xdr:colOff>77390</xdr:colOff>
      <xdr:row>59</xdr:row>
      <xdr:rowOff>303610</xdr:rowOff>
    </xdr:from>
    <xdr:to>
      <xdr:col>21</xdr:col>
      <xdr:colOff>12</xdr:colOff>
      <xdr:row>63</xdr:row>
      <xdr:rowOff>41672</xdr:rowOff>
    </xdr:to>
    <xdr:pic>
      <xdr:nvPicPr>
        <xdr:cNvPr id="195" name="図 19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0890" y="21913454"/>
          <a:ext cx="1290140" cy="1178718"/>
        </a:xfrm>
        <a:prstGeom prst="rect">
          <a:avLst/>
        </a:prstGeom>
      </xdr:spPr>
    </xdr:pic>
    <xdr:clientData/>
  </xdr:twoCellAnchor>
  <xdr:twoCellAnchor editAs="oneCell">
    <xdr:from>
      <xdr:col>3</xdr:col>
      <xdr:colOff>77390</xdr:colOff>
      <xdr:row>43</xdr:row>
      <xdr:rowOff>297655</xdr:rowOff>
    </xdr:from>
    <xdr:to>
      <xdr:col>8</xdr:col>
      <xdr:colOff>12</xdr:colOff>
      <xdr:row>47</xdr:row>
      <xdr:rowOff>35717</xdr:rowOff>
    </xdr:to>
    <xdr:pic>
      <xdr:nvPicPr>
        <xdr:cNvPr id="196" name="図 19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2031" y="16144874"/>
          <a:ext cx="1290140" cy="1178718"/>
        </a:xfrm>
        <a:prstGeom prst="rect">
          <a:avLst/>
        </a:prstGeom>
      </xdr:spPr>
    </xdr:pic>
    <xdr:clientData/>
  </xdr:twoCellAnchor>
  <xdr:twoCellAnchor editAs="oneCell">
    <xdr:from>
      <xdr:col>16</xdr:col>
      <xdr:colOff>71437</xdr:colOff>
      <xdr:row>43</xdr:row>
      <xdr:rowOff>291702</xdr:rowOff>
    </xdr:from>
    <xdr:to>
      <xdr:col>20</xdr:col>
      <xdr:colOff>266202</xdr:colOff>
      <xdr:row>47</xdr:row>
      <xdr:rowOff>29764</xdr:rowOff>
    </xdr:to>
    <xdr:pic>
      <xdr:nvPicPr>
        <xdr:cNvPr id="197" name="図 19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4937" y="16138921"/>
          <a:ext cx="1290140" cy="117871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65728</xdr:colOff>
      <xdr:row>5</xdr:row>
      <xdr:rowOff>2381</xdr:rowOff>
    </xdr:from>
    <xdr:to>
      <xdr:col>18</xdr:col>
      <xdr:colOff>217902</xdr:colOff>
      <xdr:row>6</xdr:row>
      <xdr:rowOff>439146</xdr:rowOff>
    </xdr:to>
    <xdr:grpSp>
      <xdr:nvGrpSpPr>
        <xdr:cNvPr id="2" name="グループ化 1"/>
        <xdr:cNvGrpSpPr/>
      </xdr:nvGrpSpPr>
      <xdr:grpSpPr>
        <a:xfrm>
          <a:off x="4909871" y="2002631"/>
          <a:ext cx="968602" cy="681694"/>
          <a:chOff x="4624731" y="2010256"/>
          <a:chExt cx="980848" cy="684415"/>
        </a:xfrm>
      </xdr:grpSpPr>
      <xdr:cxnSp macro="">
        <xdr:nvCxnSpPr>
          <xdr:cNvPr id="3" name="直線コネクタ 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" name="円/楕円 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" name="円/楕円 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27</xdr:col>
      <xdr:colOff>74543</xdr:colOff>
      <xdr:row>9</xdr:row>
      <xdr:rowOff>8283</xdr:rowOff>
    </xdr:from>
    <xdr:to>
      <xdr:col>30</xdr:col>
      <xdr:colOff>226715</xdr:colOff>
      <xdr:row>10</xdr:row>
      <xdr:rowOff>445049</xdr:rowOff>
    </xdr:to>
    <xdr:grpSp>
      <xdr:nvGrpSpPr>
        <xdr:cNvPr id="7" name="グループ化 6"/>
        <xdr:cNvGrpSpPr/>
      </xdr:nvGrpSpPr>
      <xdr:grpSpPr>
        <a:xfrm>
          <a:off x="8579007" y="3437283"/>
          <a:ext cx="968601" cy="681695"/>
          <a:chOff x="4624731" y="2010256"/>
          <a:chExt cx="980848" cy="684415"/>
        </a:xfrm>
      </xdr:grpSpPr>
      <xdr:cxnSp macro="">
        <xdr:nvCxnSpPr>
          <xdr:cNvPr id="8" name="直線コネクタ 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" name="直線コネクタ 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" name="円/楕円 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" name="円/楕円 1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31</xdr:col>
      <xdr:colOff>66259</xdr:colOff>
      <xdr:row>5</xdr:row>
      <xdr:rowOff>1</xdr:rowOff>
    </xdr:from>
    <xdr:to>
      <xdr:col>34</xdr:col>
      <xdr:colOff>218432</xdr:colOff>
      <xdr:row>6</xdr:row>
      <xdr:rowOff>436766</xdr:rowOff>
    </xdr:to>
    <xdr:grpSp>
      <xdr:nvGrpSpPr>
        <xdr:cNvPr id="12" name="グループ化 11"/>
        <xdr:cNvGrpSpPr/>
      </xdr:nvGrpSpPr>
      <xdr:grpSpPr>
        <a:xfrm>
          <a:off x="9659295" y="2000251"/>
          <a:ext cx="968601" cy="681694"/>
          <a:chOff x="4624731" y="2010256"/>
          <a:chExt cx="980848" cy="684415"/>
        </a:xfrm>
      </xdr:grpSpPr>
      <xdr:cxnSp macro="">
        <xdr:nvCxnSpPr>
          <xdr:cNvPr id="13" name="直線コネクタ 1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4" name="直線コネクタ 1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5" name="円/楕円 1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6" name="円/楕円 1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65175</xdr:colOff>
      <xdr:row>37</xdr:row>
      <xdr:rowOff>1002</xdr:rowOff>
    </xdr:from>
    <xdr:to>
      <xdr:col>5</xdr:col>
      <xdr:colOff>217347</xdr:colOff>
      <xdr:row>38</xdr:row>
      <xdr:rowOff>433183</xdr:rowOff>
    </xdr:to>
    <xdr:grpSp>
      <xdr:nvGrpSpPr>
        <xdr:cNvPr id="17" name="グループ化 16"/>
        <xdr:cNvGrpSpPr/>
      </xdr:nvGrpSpPr>
      <xdr:grpSpPr>
        <a:xfrm>
          <a:off x="718318" y="13608145"/>
          <a:ext cx="968600" cy="677109"/>
          <a:chOff x="4624731" y="2010256"/>
          <a:chExt cx="980848" cy="684415"/>
        </a:xfrm>
      </xdr:grpSpPr>
      <xdr:cxnSp macro="">
        <xdr:nvCxnSpPr>
          <xdr:cNvPr id="18" name="直線コネクタ 1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9" name="直線コネクタ 1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20" name="円/楕円 1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65176</xdr:colOff>
      <xdr:row>37</xdr:row>
      <xdr:rowOff>0</xdr:rowOff>
    </xdr:from>
    <xdr:to>
      <xdr:col>18</xdr:col>
      <xdr:colOff>217349</xdr:colOff>
      <xdr:row>38</xdr:row>
      <xdr:rowOff>436765</xdr:rowOff>
    </xdr:to>
    <xdr:grpSp>
      <xdr:nvGrpSpPr>
        <xdr:cNvPr id="22" name="グループ化 21"/>
        <xdr:cNvGrpSpPr/>
      </xdr:nvGrpSpPr>
      <xdr:grpSpPr>
        <a:xfrm>
          <a:off x="4909319" y="13607143"/>
          <a:ext cx="968601" cy="681693"/>
          <a:chOff x="4624731" y="2010256"/>
          <a:chExt cx="980848" cy="684415"/>
        </a:xfrm>
      </xdr:grpSpPr>
      <xdr:cxnSp macro="">
        <xdr:nvCxnSpPr>
          <xdr:cNvPr id="23" name="直線コネクタ 2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24" name="直線コネクタ 2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25" name="円/楕円 2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65175</xdr:colOff>
      <xdr:row>41</xdr:row>
      <xdr:rowOff>0</xdr:rowOff>
    </xdr:from>
    <xdr:to>
      <xdr:col>5</xdr:col>
      <xdr:colOff>217348</xdr:colOff>
      <xdr:row>42</xdr:row>
      <xdr:rowOff>436765</xdr:rowOff>
    </xdr:to>
    <xdr:grpSp>
      <xdr:nvGrpSpPr>
        <xdr:cNvPr id="27" name="グループ化 26"/>
        <xdr:cNvGrpSpPr/>
      </xdr:nvGrpSpPr>
      <xdr:grpSpPr>
        <a:xfrm>
          <a:off x="718318" y="15035893"/>
          <a:ext cx="968601" cy="681693"/>
          <a:chOff x="4624731" y="2010256"/>
          <a:chExt cx="980848" cy="684415"/>
        </a:xfrm>
      </xdr:grpSpPr>
      <xdr:cxnSp macro="">
        <xdr:nvCxnSpPr>
          <xdr:cNvPr id="28" name="直線コネクタ 2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29" name="直線コネクタ 2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30" name="円/楕円 2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1" name="円/楕円 3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60163</xdr:colOff>
      <xdr:row>41</xdr:row>
      <xdr:rowOff>0</xdr:rowOff>
    </xdr:from>
    <xdr:to>
      <xdr:col>18</xdr:col>
      <xdr:colOff>212336</xdr:colOff>
      <xdr:row>42</xdr:row>
      <xdr:rowOff>436765</xdr:rowOff>
    </xdr:to>
    <xdr:grpSp>
      <xdr:nvGrpSpPr>
        <xdr:cNvPr id="32" name="グループ化 31"/>
        <xdr:cNvGrpSpPr/>
      </xdr:nvGrpSpPr>
      <xdr:grpSpPr>
        <a:xfrm>
          <a:off x="4904306" y="15035893"/>
          <a:ext cx="968601" cy="681693"/>
          <a:chOff x="4624731" y="2010256"/>
          <a:chExt cx="980848" cy="684415"/>
        </a:xfrm>
      </xdr:grpSpPr>
      <xdr:cxnSp macro="">
        <xdr:nvCxnSpPr>
          <xdr:cNvPr id="33" name="直線コネクタ 3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34" name="直線コネクタ 3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35" name="円/楕円 3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6" name="円/楕円 3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65175</xdr:colOff>
      <xdr:row>49</xdr:row>
      <xdr:rowOff>0</xdr:rowOff>
    </xdr:from>
    <xdr:to>
      <xdr:col>5</xdr:col>
      <xdr:colOff>217348</xdr:colOff>
      <xdr:row>50</xdr:row>
      <xdr:rowOff>436766</xdr:rowOff>
    </xdr:to>
    <xdr:grpSp>
      <xdr:nvGrpSpPr>
        <xdr:cNvPr id="37" name="グループ化 36"/>
        <xdr:cNvGrpSpPr/>
      </xdr:nvGrpSpPr>
      <xdr:grpSpPr>
        <a:xfrm>
          <a:off x="718318" y="17893393"/>
          <a:ext cx="968601" cy="681694"/>
          <a:chOff x="4624731" y="2010256"/>
          <a:chExt cx="980848" cy="684415"/>
        </a:xfrm>
      </xdr:grpSpPr>
      <xdr:cxnSp macro="">
        <xdr:nvCxnSpPr>
          <xdr:cNvPr id="38" name="直線コネクタ 3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39" name="直線コネクタ 3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40" name="円/楕円 3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41" name="円/楕円 4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65176</xdr:colOff>
      <xdr:row>49</xdr:row>
      <xdr:rowOff>0</xdr:rowOff>
    </xdr:from>
    <xdr:to>
      <xdr:col>18</xdr:col>
      <xdr:colOff>217349</xdr:colOff>
      <xdr:row>50</xdr:row>
      <xdr:rowOff>436766</xdr:rowOff>
    </xdr:to>
    <xdr:grpSp>
      <xdr:nvGrpSpPr>
        <xdr:cNvPr id="42" name="グループ化 41"/>
        <xdr:cNvGrpSpPr/>
      </xdr:nvGrpSpPr>
      <xdr:grpSpPr>
        <a:xfrm>
          <a:off x="4909319" y="17893393"/>
          <a:ext cx="968601" cy="681694"/>
          <a:chOff x="4624731" y="2010256"/>
          <a:chExt cx="980848" cy="684415"/>
        </a:xfrm>
      </xdr:grpSpPr>
      <xdr:cxnSp macro="">
        <xdr:nvCxnSpPr>
          <xdr:cNvPr id="43" name="直線コネクタ 4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4" name="直線コネクタ 4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45" name="円/楕円 4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46" name="円/楕円 4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60162</xdr:colOff>
      <xdr:row>53</xdr:row>
      <xdr:rowOff>0</xdr:rowOff>
    </xdr:from>
    <xdr:to>
      <xdr:col>5</xdr:col>
      <xdr:colOff>212335</xdr:colOff>
      <xdr:row>54</xdr:row>
      <xdr:rowOff>436766</xdr:rowOff>
    </xdr:to>
    <xdr:grpSp>
      <xdr:nvGrpSpPr>
        <xdr:cNvPr id="47" name="グループ化 46"/>
        <xdr:cNvGrpSpPr/>
      </xdr:nvGrpSpPr>
      <xdr:grpSpPr>
        <a:xfrm>
          <a:off x="713305" y="19322143"/>
          <a:ext cx="968601" cy="681694"/>
          <a:chOff x="4624731" y="2010256"/>
          <a:chExt cx="980848" cy="684415"/>
        </a:xfrm>
      </xdr:grpSpPr>
      <xdr:cxnSp macro="">
        <xdr:nvCxnSpPr>
          <xdr:cNvPr id="48" name="直線コネクタ 4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9" name="直線コネクタ 4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0" name="円/楕円 4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51" name="円/楕円 5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65176</xdr:colOff>
      <xdr:row>53</xdr:row>
      <xdr:rowOff>0</xdr:rowOff>
    </xdr:from>
    <xdr:to>
      <xdr:col>18</xdr:col>
      <xdr:colOff>217349</xdr:colOff>
      <xdr:row>54</xdr:row>
      <xdr:rowOff>436766</xdr:rowOff>
    </xdr:to>
    <xdr:grpSp>
      <xdr:nvGrpSpPr>
        <xdr:cNvPr id="52" name="グループ化 51"/>
        <xdr:cNvGrpSpPr/>
      </xdr:nvGrpSpPr>
      <xdr:grpSpPr>
        <a:xfrm>
          <a:off x="4909319" y="19322143"/>
          <a:ext cx="968601" cy="681694"/>
          <a:chOff x="4624731" y="2010256"/>
          <a:chExt cx="980848" cy="684415"/>
        </a:xfrm>
      </xdr:grpSpPr>
      <xdr:cxnSp macro="">
        <xdr:nvCxnSpPr>
          <xdr:cNvPr id="53" name="直線コネクタ 5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54" name="直線コネクタ 5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5" name="円/楕円 5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56" name="円/楕円 5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65175</xdr:colOff>
      <xdr:row>57</xdr:row>
      <xdr:rowOff>0</xdr:rowOff>
    </xdr:from>
    <xdr:to>
      <xdr:col>5</xdr:col>
      <xdr:colOff>217348</xdr:colOff>
      <xdr:row>58</xdr:row>
      <xdr:rowOff>436765</xdr:rowOff>
    </xdr:to>
    <xdr:grpSp>
      <xdr:nvGrpSpPr>
        <xdr:cNvPr id="57" name="グループ化 56"/>
        <xdr:cNvGrpSpPr/>
      </xdr:nvGrpSpPr>
      <xdr:grpSpPr>
        <a:xfrm>
          <a:off x="718318" y="20750893"/>
          <a:ext cx="968601" cy="681693"/>
          <a:chOff x="4624731" y="2010256"/>
          <a:chExt cx="980848" cy="684415"/>
        </a:xfrm>
      </xdr:grpSpPr>
      <xdr:cxnSp macro="">
        <xdr:nvCxnSpPr>
          <xdr:cNvPr id="58" name="直線コネクタ 5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59" name="直線コネクタ 5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60" name="円/楕円 5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1" name="円/楕円 6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60163</xdr:colOff>
      <xdr:row>57</xdr:row>
      <xdr:rowOff>0</xdr:rowOff>
    </xdr:from>
    <xdr:to>
      <xdr:col>18</xdr:col>
      <xdr:colOff>212336</xdr:colOff>
      <xdr:row>58</xdr:row>
      <xdr:rowOff>436765</xdr:rowOff>
    </xdr:to>
    <xdr:grpSp>
      <xdr:nvGrpSpPr>
        <xdr:cNvPr id="62" name="グループ化 61"/>
        <xdr:cNvGrpSpPr/>
      </xdr:nvGrpSpPr>
      <xdr:grpSpPr>
        <a:xfrm>
          <a:off x="4904306" y="20750893"/>
          <a:ext cx="968601" cy="681693"/>
          <a:chOff x="4624731" y="2010256"/>
          <a:chExt cx="980848" cy="684415"/>
        </a:xfrm>
      </xdr:grpSpPr>
      <xdr:cxnSp macro="">
        <xdr:nvCxnSpPr>
          <xdr:cNvPr id="63" name="直線コネクタ 6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64" name="直線コネクタ 6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65" name="円/楕円 6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6" name="円/楕円 6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60162</xdr:colOff>
      <xdr:row>61</xdr:row>
      <xdr:rowOff>0</xdr:rowOff>
    </xdr:from>
    <xdr:to>
      <xdr:col>5</xdr:col>
      <xdr:colOff>212335</xdr:colOff>
      <xdr:row>62</xdr:row>
      <xdr:rowOff>436765</xdr:rowOff>
    </xdr:to>
    <xdr:grpSp>
      <xdr:nvGrpSpPr>
        <xdr:cNvPr id="67" name="グループ化 66"/>
        <xdr:cNvGrpSpPr/>
      </xdr:nvGrpSpPr>
      <xdr:grpSpPr>
        <a:xfrm>
          <a:off x="713305" y="22179643"/>
          <a:ext cx="968601" cy="681693"/>
          <a:chOff x="4624731" y="2010256"/>
          <a:chExt cx="980848" cy="684415"/>
        </a:xfrm>
      </xdr:grpSpPr>
      <xdr:cxnSp macro="">
        <xdr:nvCxnSpPr>
          <xdr:cNvPr id="68" name="直線コネクタ 6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69" name="直線コネクタ 6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70" name="円/楕円 6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71" name="円/楕円 7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60163</xdr:colOff>
      <xdr:row>61</xdr:row>
      <xdr:rowOff>0</xdr:rowOff>
    </xdr:from>
    <xdr:to>
      <xdr:col>18</xdr:col>
      <xdr:colOff>212336</xdr:colOff>
      <xdr:row>62</xdr:row>
      <xdr:rowOff>436765</xdr:rowOff>
    </xdr:to>
    <xdr:grpSp>
      <xdr:nvGrpSpPr>
        <xdr:cNvPr id="72" name="グループ化 71"/>
        <xdr:cNvGrpSpPr/>
      </xdr:nvGrpSpPr>
      <xdr:grpSpPr>
        <a:xfrm>
          <a:off x="4904306" y="22179643"/>
          <a:ext cx="968601" cy="681693"/>
          <a:chOff x="4624731" y="2010256"/>
          <a:chExt cx="980848" cy="684415"/>
        </a:xfrm>
      </xdr:grpSpPr>
      <xdr:cxnSp macro="">
        <xdr:nvCxnSpPr>
          <xdr:cNvPr id="73" name="直線コネクタ 7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74" name="直線コネクタ 7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75" name="円/楕円 7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76" name="円/楕円 7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61589</xdr:colOff>
      <xdr:row>9</xdr:row>
      <xdr:rowOff>1002</xdr:rowOff>
    </xdr:from>
    <xdr:to>
      <xdr:col>5</xdr:col>
      <xdr:colOff>213763</xdr:colOff>
      <xdr:row>10</xdr:row>
      <xdr:rowOff>436765</xdr:rowOff>
    </xdr:to>
    <xdr:grpSp>
      <xdr:nvGrpSpPr>
        <xdr:cNvPr id="77" name="グループ化 76"/>
        <xdr:cNvGrpSpPr/>
      </xdr:nvGrpSpPr>
      <xdr:grpSpPr>
        <a:xfrm>
          <a:off x="714732" y="3430002"/>
          <a:ext cx="968602" cy="680692"/>
          <a:chOff x="4624731" y="2010256"/>
          <a:chExt cx="980848" cy="684415"/>
        </a:xfrm>
      </xdr:grpSpPr>
      <xdr:cxnSp macro="">
        <xdr:nvCxnSpPr>
          <xdr:cNvPr id="78" name="直線コネクタ 7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79" name="直線コネクタ 7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80" name="円/楕円 7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81" name="円/楕円 8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61589</xdr:colOff>
      <xdr:row>9</xdr:row>
      <xdr:rowOff>1002</xdr:rowOff>
    </xdr:from>
    <xdr:to>
      <xdr:col>18</xdr:col>
      <xdr:colOff>213763</xdr:colOff>
      <xdr:row>10</xdr:row>
      <xdr:rowOff>436765</xdr:rowOff>
    </xdr:to>
    <xdr:grpSp>
      <xdr:nvGrpSpPr>
        <xdr:cNvPr id="82" name="グループ化 81"/>
        <xdr:cNvGrpSpPr/>
      </xdr:nvGrpSpPr>
      <xdr:grpSpPr>
        <a:xfrm>
          <a:off x="4905732" y="3430002"/>
          <a:ext cx="968602" cy="680692"/>
          <a:chOff x="4624731" y="2010256"/>
          <a:chExt cx="980848" cy="684415"/>
        </a:xfrm>
      </xdr:grpSpPr>
      <xdr:cxnSp macro="">
        <xdr:nvCxnSpPr>
          <xdr:cNvPr id="83" name="直線コネクタ 8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84" name="直線コネクタ 8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85" name="円/楕円 8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86" name="円/楕円 8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56576</xdr:colOff>
      <xdr:row>13</xdr:row>
      <xdr:rowOff>0</xdr:rowOff>
    </xdr:from>
    <xdr:to>
      <xdr:col>5</xdr:col>
      <xdr:colOff>208750</xdr:colOff>
      <xdr:row>14</xdr:row>
      <xdr:rowOff>436766</xdr:rowOff>
    </xdr:to>
    <xdr:grpSp>
      <xdr:nvGrpSpPr>
        <xdr:cNvPr id="87" name="グループ化 86"/>
        <xdr:cNvGrpSpPr/>
      </xdr:nvGrpSpPr>
      <xdr:grpSpPr>
        <a:xfrm>
          <a:off x="709719" y="4857750"/>
          <a:ext cx="968602" cy="681695"/>
          <a:chOff x="4624731" y="2010256"/>
          <a:chExt cx="980848" cy="684415"/>
        </a:xfrm>
      </xdr:grpSpPr>
      <xdr:cxnSp macro="">
        <xdr:nvCxnSpPr>
          <xdr:cNvPr id="88" name="直線コネクタ 8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89" name="直線コネクタ 8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90" name="円/楕円 8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91" name="円/楕円 9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61589</xdr:colOff>
      <xdr:row>13</xdr:row>
      <xdr:rowOff>0</xdr:rowOff>
    </xdr:from>
    <xdr:to>
      <xdr:col>18</xdr:col>
      <xdr:colOff>213763</xdr:colOff>
      <xdr:row>14</xdr:row>
      <xdr:rowOff>436766</xdr:rowOff>
    </xdr:to>
    <xdr:grpSp>
      <xdr:nvGrpSpPr>
        <xdr:cNvPr id="92" name="グループ化 91"/>
        <xdr:cNvGrpSpPr/>
      </xdr:nvGrpSpPr>
      <xdr:grpSpPr>
        <a:xfrm>
          <a:off x="4905732" y="4857750"/>
          <a:ext cx="968602" cy="681695"/>
          <a:chOff x="4624731" y="2010256"/>
          <a:chExt cx="980848" cy="684415"/>
        </a:xfrm>
      </xdr:grpSpPr>
      <xdr:cxnSp macro="">
        <xdr:nvCxnSpPr>
          <xdr:cNvPr id="93" name="直線コネクタ 9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4" name="直線コネクタ 9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95" name="円/楕円 9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96" name="円/楕円 9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61589</xdr:colOff>
      <xdr:row>17</xdr:row>
      <xdr:rowOff>0</xdr:rowOff>
    </xdr:from>
    <xdr:to>
      <xdr:col>5</xdr:col>
      <xdr:colOff>213763</xdr:colOff>
      <xdr:row>18</xdr:row>
      <xdr:rowOff>436765</xdr:rowOff>
    </xdr:to>
    <xdr:grpSp>
      <xdr:nvGrpSpPr>
        <xdr:cNvPr id="97" name="グループ化 96"/>
        <xdr:cNvGrpSpPr/>
      </xdr:nvGrpSpPr>
      <xdr:grpSpPr>
        <a:xfrm>
          <a:off x="714732" y="6286500"/>
          <a:ext cx="968602" cy="681694"/>
          <a:chOff x="4624731" y="2010256"/>
          <a:chExt cx="980848" cy="684415"/>
        </a:xfrm>
      </xdr:grpSpPr>
      <xdr:cxnSp macro="">
        <xdr:nvCxnSpPr>
          <xdr:cNvPr id="98" name="直線コネクタ 9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9" name="直線コネクタ 9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0" name="円/楕円 9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01" name="円/楕円 10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66602</xdr:colOff>
      <xdr:row>17</xdr:row>
      <xdr:rowOff>0</xdr:rowOff>
    </xdr:from>
    <xdr:to>
      <xdr:col>18</xdr:col>
      <xdr:colOff>218776</xdr:colOff>
      <xdr:row>18</xdr:row>
      <xdr:rowOff>436765</xdr:rowOff>
    </xdr:to>
    <xdr:grpSp>
      <xdr:nvGrpSpPr>
        <xdr:cNvPr id="102" name="グループ化 101"/>
        <xdr:cNvGrpSpPr/>
      </xdr:nvGrpSpPr>
      <xdr:grpSpPr>
        <a:xfrm>
          <a:off x="4910745" y="6286500"/>
          <a:ext cx="968602" cy="681694"/>
          <a:chOff x="4624731" y="2010256"/>
          <a:chExt cx="980848" cy="684415"/>
        </a:xfrm>
      </xdr:grpSpPr>
      <xdr:cxnSp macro="">
        <xdr:nvCxnSpPr>
          <xdr:cNvPr id="103" name="直線コネクタ 10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04" name="直線コネクタ 10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5" name="円/楕円 10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06" name="円/楕円 10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61589</xdr:colOff>
      <xdr:row>21</xdr:row>
      <xdr:rowOff>0</xdr:rowOff>
    </xdr:from>
    <xdr:to>
      <xdr:col>5</xdr:col>
      <xdr:colOff>213763</xdr:colOff>
      <xdr:row>22</xdr:row>
      <xdr:rowOff>436765</xdr:rowOff>
    </xdr:to>
    <xdr:grpSp>
      <xdr:nvGrpSpPr>
        <xdr:cNvPr id="107" name="グループ化 106"/>
        <xdr:cNvGrpSpPr/>
      </xdr:nvGrpSpPr>
      <xdr:grpSpPr>
        <a:xfrm>
          <a:off x="714732" y="7715250"/>
          <a:ext cx="968602" cy="681694"/>
          <a:chOff x="4624731" y="2010256"/>
          <a:chExt cx="980848" cy="684415"/>
        </a:xfrm>
      </xdr:grpSpPr>
      <xdr:cxnSp macro="">
        <xdr:nvCxnSpPr>
          <xdr:cNvPr id="108" name="直線コネクタ 10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09" name="直線コネクタ 10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10" name="円/楕円 10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1" name="円/楕円 11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61589</xdr:colOff>
      <xdr:row>21</xdr:row>
      <xdr:rowOff>0</xdr:rowOff>
    </xdr:from>
    <xdr:to>
      <xdr:col>18</xdr:col>
      <xdr:colOff>213763</xdr:colOff>
      <xdr:row>22</xdr:row>
      <xdr:rowOff>436765</xdr:rowOff>
    </xdr:to>
    <xdr:grpSp>
      <xdr:nvGrpSpPr>
        <xdr:cNvPr id="112" name="グループ化 111"/>
        <xdr:cNvGrpSpPr/>
      </xdr:nvGrpSpPr>
      <xdr:grpSpPr>
        <a:xfrm>
          <a:off x="4905732" y="7715250"/>
          <a:ext cx="968602" cy="681694"/>
          <a:chOff x="4624731" y="2010256"/>
          <a:chExt cx="980848" cy="684415"/>
        </a:xfrm>
      </xdr:grpSpPr>
      <xdr:cxnSp macro="">
        <xdr:nvCxnSpPr>
          <xdr:cNvPr id="113" name="直線コネクタ 11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14" name="直線コネクタ 11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15" name="円/楕円 11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6" name="円/楕円 11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61589</xdr:colOff>
      <xdr:row>25</xdr:row>
      <xdr:rowOff>0</xdr:rowOff>
    </xdr:from>
    <xdr:to>
      <xdr:col>5</xdr:col>
      <xdr:colOff>213763</xdr:colOff>
      <xdr:row>26</xdr:row>
      <xdr:rowOff>436765</xdr:rowOff>
    </xdr:to>
    <xdr:grpSp>
      <xdr:nvGrpSpPr>
        <xdr:cNvPr id="117" name="グループ化 116"/>
        <xdr:cNvGrpSpPr/>
      </xdr:nvGrpSpPr>
      <xdr:grpSpPr>
        <a:xfrm>
          <a:off x="714732" y="9144000"/>
          <a:ext cx="968602" cy="681694"/>
          <a:chOff x="4624731" y="2010256"/>
          <a:chExt cx="980848" cy="684415"/>
        </a:xfrm>
      </xdr:grpSpPr>
      <xdr:cxnSp macro="">
        <xdr:nvCxnSpPr>
          <xdr:cNvPr id="118" name="直線コネクタ 11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19" name="直線コネクタ 11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20" name="円/楕円 11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21" name="円/楕円 12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61589</xdr:colOff>
      <xdr:row>25</xdr:row>
      <xdr:rowOff>0</xdr:rowOff>
    </xdr:from>
    <xdr:to>
      <xdr:col>18</xdr:col>
      <xdr:colOff>213763</xdr:colOff>
      <xdr:row>26</xdr:row>
      <xdr:rowOff>436765</xdr:rowOff>
    </xdr:to>
    <xdr:grpSp>
      <xdr:nvGrpSpPr>
        <xdr:cNvPr id="122" name="グループ化 121"/>
        <xdr:cNvGrpSpPr/>
      </xdr:nvGrpSpPr>
      <xdr:grpSpPr>
        <a:xfrm>
          <a:off x="4905732" y="9144000"/>
          <a:ext cx="968602" cy="681694"/>
          <a:chOff x="4624731" y="2010256"/>
          <a:chExt cx="980848" cy="684415"/>
        </a:xfrm>
      </xdr:grpSpPr>
      <xdr:cxnSp macro="">
        <xdr:nvCxnSpPr>
          <xdr:cNvPr id="123" name="直線コネクタ 12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24" name="直線コネクタ 12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25" name="円/楕円 12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26" name="円/楕円 12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66602</xdr:colOff>
      <xdr:row>29</xdr:row>
      <xdr:rowOff>0</xdr:rowOff>
    </xdr:from>
    <xdr:to>
      <xdr:col>5</xdr:col>
      <xdr:colOff>218776</xdr:colOff>
      <xdr:row>30</xdr:row>
      <xdr:rowOff>436765</xdr:rowOff>
    </xdr:to>
    <xdr:grpSp>
      <xdr:nvGrpSpPr>
        <xdr:cNvPr id="127" name="グループ化 126"/>
        <xdr:cNvGrpSpPr/>
      </xdr:nvGrpSpPr>
      <xdr:grpSpPr>
        <a:xfrm>
          <a:off x="719745" y="10572750"/>
          <a:ext cx="968602" cy="681694"/>
          <a:chOff x="4624731" y="2010256"/>
          <a:chExt cx="980848" cy="684415"/>
        </a:xfrm>
      </xdr:grpSpPr>
      <xdr:cxnSp macro="">
        <xdr:nvCxnSpPr>
          <xdr:cNvPr id="128" name="直線コネクタ 12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29" name="直線コネクタ 12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30" name="円/楕円 12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31" name="円/楕円 13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61589</xdr:colOff>
      <xdr:row>29</xdr:row>
      <xdr:rowOff>0</xdr:rowOff>
    </xdr:from>
    <xdr:to>
      <xdr:col>18</xdr:col>
      <xdr:colOff>213763</xdr:colOff>
      <xdr:row>30</xdr:row>
      <xdr:rowOff>436765</xdr:rowOff>
    </xdr:to>
    <xdr:grpSp>
      <xdr:nvGrpSpPr>
        <xdr:cNvPr id="132" name="グループ化 131"/>
        <xdr:cNvGrpSpPr/>
      </xdr:nvGrpSpPr>
      <xdr:grpSpPr>
        <a:xfrm>
          <a:off x="4905732" y="10572750"/>
          <a:ext cx="968602" cy="681694"/>
          <a:chOff x="4624731" y="2010256"/>
          <a:chExt cx="980848" cy="684415"/>
        </a:xfrm>
      </xdr:grpSpPr>
      <xdr:cxnSp macro="">
        <xdr:nvCxnSpPr>
          <xdr:cNvPr id="133" name="直線コネクタ 13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34" name="直線コネクタ 13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35" name="円/楕円 13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36" name="円/楕円 13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65489</xdr:colOff>
      <xdr:row>44</xdr:row>
      <xdr:rowOff>398859</xdr:rowOff>
    </xdr:from>
    <xdr:to>
      <xdr:col>5</xdr:col>
      <xdr:colOff>217661</xdr:colOff>
      <xdr:row>46</xdr:row>
      <xdr:rowOff>430989</xdr:rowOff>
    </xdr:to>
    <xdr:grpSp>
      <xdr:nvGrpSpPr>
        <xdr:cNvPr id="137" name="グループ化 136"/>
        <xdr:cNvGrpSpPr/>
      </xdr:nvGrpSpPr>
      <xdr:grpSpPr>
        <a:xfrm>
          <a:off x="718632" y="16468895"/>
          <a:ext cx="968600" cy="671665"/>
          <a:chOff x="4624731" y="2010256"/>
          <a:chExt cx="980848" cy="684415"/>
        </a:xfrm>
      </xdr:grpSpPr>
      <xdr:cxnSp macro="">
        <xdr:nvCxnSpPr>
          <xdr:cNvPr id="138" name="直線コネクタ 13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39" name="直線コネクタ 13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40" name="円/楕円 13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41" name="円/楕円 14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59537</xdr:colOff>
      <xdr:row>44</xdr:row>
      <xdr:rowOff>398859</xdr:rowOff>
    </xdr:from>
    <xdr:to>
      <xdr:col>18</xdr:col>
      <xdr:colOff>211708</xdr:colOff>
      <xdr:row>46</xdr:row>
      <xdr:rowOff>430989</xdr:rowOff>
    </xdr:to>
    <xdr:grpSp>
      <xdr:nvGrpSpPr>
        <xdr:cNvPr id="142" name="グループ化 141"/>
        <xdr:cNvGrpSpPr/>
      </xdr:nvGrpSpPr>
      <xdr:grpSpPr>
        <a:xfrm>
          <a:off x="4903680" y="16468895"/>
          <a:ext cx="968599" cy="671665"/>
          <a:chOff x="4624731" y="2010256"/>
          <a:chExt cx="980848" cy="684415"/>
        </a:xfrm>
      </xdr:grpSpPr>
      <xdr:cxnSp macro="">
        <xdr:nvCxnSpPr>
          <xdr:cNvPr id="143" name="直線コネクタ 14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44" name="直線コネクタ 14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45" name="円/楕円 14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46" name="円/楕円 14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66916</xdr:colOff>
      <xdr:row>4</xdr:row>
      <xdr:rowOff>401052</xdr:rowOff>
    </xdr:from>
    <xdr:to>
      <xdr:col>5</xdr:col>
      <xdr:colOff>219089</xdr:colOff>
      <xdr:row>6</xdr:row>
      <xdr:rowOff>430989</xdr:rowOff>
    </xdr:to>
    <xdr:grpSp>
      <xdr:nvGrpSpPr>
        <xdr:cNvPr id="147" name="グループ化 146"/>
        <xdr:cNvGrpSpPr/>
      </xdr:nvGrpSpPr>
      <xdr:grpSpPr>
        <a:xfrm>
          <a:off x="720059" y="2006695"/>
          <a:ext cx="968601" cy="669473"/>
          <a:chOff x="4624731" y="2010256"/>
          <a:chExt cx="980848" cy="684415"/>
        </a:xfrm>
      </xdr:grpSpPr>
      <xdr:cxnSp macro="">
        <xdr:nvCxnSpPr>
          <xdr:cNvPr id="148" name="直線コネクタ 14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49" name="直線コネクタ 14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50" name="円/楕円 14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51" name="円/楕円 15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 editAs="oneCell">
    <xdr:from>
      <xdr:col>4</xdr:col>
      <xdr:colOff>16984</xdr:colOff>
      <xdr:row>3</xdr:row>
      <xdr:rowOff>287090</xdr:rowOff>
    </xdr:from>
    <xdr:to>
      <xdr:col>8</xdr:col>
      <xdr:colOff>194830</xdr:colOff>
      <xdr:row>7</xdr:row>
      <xdr:rowOff>47625</xdr:rowOff>
    </xdr:to>
    <xdr:pic>
      <xdr:nvPicPr>
        <xdr:cNvPr id="180" name="図 17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9257" y="1581624"/>
          <a:ext cx="1286209" cy="1167637"/>
        </a:xfrm>
        <a:prstGeom prst="rect">
          <a:avLst/>
        </a:prstGeom>
      </xdr:spPr>
    </xdr:pic>
    <xdr:clientData/>
  </xdr:twoCellAnchor>
  <xdr:twoCellAnchor editAs="oneCell">
    <xdr:from>
      <xdr:col>17</xdr:col>
      <xdr:colOff>21648</xdr:colOff>
      <xdr:row>3</xdr:row>
      <xdr:rowOff>281422</xdr:rowOff>
    </xdr:from>
    <xdr:to>
      <xdr:col>21</xdr:col>
      <xdr:colOff>199494</xdr:colOff>
      <xdr:row>7</xdr:row>
      <xdr:rowOff>41957</xdr:rowOff>
    </xdr:to>
    <xdr:pic>
      <xdr:nvPicPr>
        <xdr:cNvPr id="181" name="図 18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2546" y="1575956"/>
          <a:ext cx="1286209" cy="1167637"/>
        </a:xfrm>
        <a:prstGeom prst="rect">
          <a:avLst/>
        </a:prstGeom>
      </xdr:spPr>
    </xdr:pic>
    <xdr:clientData/>
  </xdr:twoCellAnchor>
  <xdr:twoCellAnchor editAs="oneCell">
    <xdr:from>
      <xdr:col>4</xdr:col>
      <xdr:colOff>8659</xdr:colOff>
      <xdr:row>7</xdr:row>
      <xdr:rowOff>308736</xdr:rowOff>
    </xdr:from>
    <xdr:to>
      <xdr:col>8</xdr:col>
      <xdr:colOff>186505</xdr:colOff>
      <xdr:row>11</xdr:row>
      <xdr:rowOff>43293</xdr:rowOff>
    </xdr:to>
    <xdr:pic>
      <xdr:nvPicPr>
        <xdr:cNvPr id="182" name="図 18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0932" y="3010372"/>
          <a:ext cx="1286209" cy="1167637"/>
        </a:xfrm>
        <a:prstGeom prst="rect">
          <a:avLst/>
        </a:prstGeom>
      </xdr:spPr>
    </xdr:pic>
    <xdr:clientData/>
  </xdr:twoCellAnchor>
  <xdr:twoCellAnchor editAs="oneCell">
    <xdr:from>
      <xdr:col>17</xdr:col>
      <xdr:colOff>13323</xdr:colOff>
      <xdr:row>7</xdr:row>
      <xdr:rowOff>303068</xdr:rowOff>
    </xdr:from>
    <xdr:to>
      <xdr:col>21</xdr:col>
      <xdr:colOff>191169</xdr:colOff>
      <xdr:row>11</xdr:row>
      <xdr:rowOff>37625</xdr:rowOff>
    </xdr:to>
    <xdr:pic>
      <xdr:nvPicPr>
        <xdr:cNvPr id="183" name="図 18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4221" y="3004704"/>
          <a:ext cx="1286209" cy="1167637"/>
        </a:xfrm>
        <a:prstGeom prst="rect">
          <a:avLst/>
        </a:prstGeom>
      </xdr:spPr>
    </xdr:pic>
    <xdr:clientData/>
  </xdr:twoCellAnchor>
  <xdr:twoCellAnchor editAs="oneCell">
    <xdr:from>
      <xdr:col>4</xdr:col>
      <xdr:colOff>17318</xdr:colOff>
      <xdr:row>11</xdr:row>
      <xdr:rowOff>304407</xdr:rowOff>
    </xdr:from>
    <xdr:to>
      <xdr:col>8</xdr:col>
      <xdr:colOff>195164</xdr:colOff>
      <xdr:row>15</xdr:row>
      <xdr:rowOff>38965</xdr:rowOff>
    </xdr:to>
    <xdr:pic>
      <xdr:nvPicPr>
        <xdr:cNvPr id="184" name="図 18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9591" y="4439123"/>
          <a:ext cx="1286209" cy="1167637"/>
        </a:xfrm>
        <a:prstGeom prst="rect">
          <a:avLst/>
        </a:prstGeom>
      </xdr:spPr>
    </xdr:pic>
    <xdr:clientData/>
  </xdr:twoCellAnchor>
  <xdr:twoCellAnchor editAs="oneCell">
    <xdr:from>
      <xdr:col>17</xdr:col>
      <xdr:colOff>21982</xdr:colOff>
      <xdr:row>11</xdr:row>
      <xdr:rowOff>298739</xdr:rowOff>
    </xdr:from>
    <xdr:to>
      <xdr:col>21</xdr:col>
      <xdr:colOff>199828</xdr:colOff>
      <xdr:row>15</xdr:row>
      <xdr:rowOff>33297</xdr:rowOff>
    </xdr:to>
    <xdr:pic>
      <xdr:nvPicPr>
        <xdr:cNvPr id="185" name="図 18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2880" y="4433455"/>
          <a:ext cx="1286209" cy="1167637"/>
        </a:xfrm>
        <a:prstGeom prst="rect">
          <a:avLst/>
        </a:prstGeom>
      </xdr:spPr>
    </xdr:pic>
    <xdr:clientData/>
  </xdr:twoCellAnchor>
  <xdr:twoCellAnchor editAs="oneCell">
    <xdr:from>
      <xdr:col>4</xdr:col>
      <xdr:colOff>12990</xdr:colOff>
      <xdr:row>15</xdr:row>
      <xdr:rowOff>304408</xdr:rowOff>
    </xdr:from>
    <xdr:to>
      <xdr:col>8</xdr:col>
      <xdr:colOff>190836</xdr:colOff>
      <xdr:row>19</xdr:row>
      <xdr:rowOff>38965</xdr:rowOff>
    </xdr:to>
    <xdr:pic>
      <xdr:nvPicPr>
        <xdr:cNvPr id="186" name="図 18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5263" y="5872203"/>
          <a:ext cx="1286209" cy="1167637"/>
        </a:xfrm>
        <a:prstGeom prst="rect">
          <a:avLst/>
        </a:prstGeom>
      </xdr:spPr>
    </xdr:pic>
    <xdr:clientData/>
  </xdr:twoCellAnchor>
  <xdr:twoCellAnchor editAs="oneCell">
    <xdr:from>
      <xdr:col>17</xdr:col>
      <xdr:colOff>17654</xdr:colOff>
      <xdr:row>15</xdr:row>
      <xdr:rowOff>298740</xdr:rowOff>
    </xdr:from>
    <xdr:to>
      <xdr:col>21</xdr:col>
      <xdr:colOff>195500</xdr:colOff>
      <xdr:row>19</xdr:row>
      <xdr:rowOff>33297</xdr:rowOff>
    </xdr:to>
    <xdr:pic>
      <xdr:nvPicPr>
        <xdr:cNvPr id="187" name="図 18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8552" y="5866535"/>
          <a:ext cx="1286209" cy="1167637"/>
        </a:xfrm>
        <a:prstGeom prst="rect">
          <a:avLst/>
        </a:prstGeom>
      </xdr:spPr>
    </xdr:pic>
    <xdr:clientData/>
  </xdr:twoCellAnchor>
  <xdr:twoCellAnchor editAs="oneCell">
    <xdr:from>
      <xdr:col>4</xdr:col>
      <xdr:colOff>12991</xdr:colOff>
      <xdr:row>19</xdr:row>
      <xdr:rowOff>304406</xdr:rowOff>
    </xdr:from>
    <xdr:to>
      <xdr:col>8</xdr:col>
      <xdr:colOff>190837</xdr:colOff>
      <xdr:row>23</xdr:row>
      <xdr:rowOff>38963</xdr:rowOff>
    </xdr:to>
    <xdr:pic>
      <xdr:nvPicPr>
        <xdr:cNvPr id="188" name="図 18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5264" y="7305281"/>
          <a:ext cx="1286209" cy="1167637"/>
        </a:xfrm>
        <a:prstGeom prst="rect">
          <a:avLst/>
        </a:prstGeom>
      </xdr:spPr>
    </xdr:pic>
    <xdr:clientData/>
  </xdr:twoCellAnchor>
  <xdr:twoCellAnchor editAs="oneCell">
    <xdr:from>
      <xdr:col>17</xdr:col>
      <xdr:colOff>17655</xdr:colOff>
      <xdr:row>19</xdr:row>
      <xdr:rowOff>298738</xdr:rowOff>
    </xdr:from>
    <xdr:to>
      <xdr:col>21</xdr:col>
      <xdr:colOff>195501</xdr:colOff>
      <xdr:row>23</xdr:row>
      <xdr:rowOff>33295</xdr:rowOff>
    </xdr:to>
    <xdr:pic>
      <xdr:nvPicPr>
        <xdr:cNvPr id="189" name="図 18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8553" y="7299613"/>
          <a:ext cx="1286209" cy="1167637"/>
        </a:xfrm>
        <a:prstGeom prst="rect">
          <a:avLst/>
        </a:prstGeom>
      </xdr:spPr>
    </xdr:pic>
    <xdr:clientData/>
  </xdr:twoCellAnchor>
  <xdr:twoCellAnchor editAs="oneCell">
    <xdr:from>
      <xdr:col>4</xdr:col>
      <xdr:colOff>17322</xdr:colOff>
      <xdr:row>23</xdr:row>
      <xdr:rowOff>308734</xdr:rowOff>
    </xdr:from>
    <xdr:to>
      <xdr:col>8</xdr:col>
      <xdr:colOff>195168</xdr:colOff>
      <xdr:row>27</xdr:row>
      <xdr:rowOff>43292</xdr:rowOff>
    </xdr:to>
    <xdr:pic>
      <xdr:nvPicPr>
        <xdr:cNvPr id="190" name="図 18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9595" y="8742689"/>
          <a:ext cx="1286209" cy="1167637"/>
        </a:xfrm>
        <a:prstGeom prst="rect">
          <a:avLst/>
        </a:prstGeom>
      </xdr:spPr>
    </xdr:pic>
    <xdr:clientData/>
  </xdr:twoCellAnchor>
  <xdr:twoCellAnchor editAs="oneCell">
    <xdr:from>
      <xdr:col>17</xdr:col>
      <xdr:colOff>21986</xdr:colOff>
      <xdr:row>23</xdr:row>
      <xdr:rowOff>303066</xdr:rowOff>
    </xdr:from>
    <xdr:to>
      <xdr:col>21</xdr:col>
      <xdr:colOff>199832</xdr:colOff>
      <xdr:row>27</xdr:row>
      <xdr:rowOff>37624</xdr:rowOff>
    </xdr:to>
    <xdr:pic>
      <xdr:nvPicPr>
        <xdr:cNvPr id="191" name="図 19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2884" y="8737021"/>
          <a:ext cx="1286209" cy="1167637"/>
        </a:xfrm>
        <a:prstGeom prst="rect">
          <a:avLst/>
        </a:prstGeom>
      </xdr:spPr>
    </xdr:pic>
    <xdr:clientData/>
  </xdr:twoCellAnchor>
  <xdr:twoCellAnchor editAs="oneCell">
    <xdr:from>
      <xdr:col>4</xdr:col>
      <xdr:colOff>25985</xdr:colOff>
      <xdr:row>27</xdr:row>
      <xdr:rowOff>304402</xdr:rowOff>
    </xdr:from>
    <xdr:to>
      <xdr:col>8</xdr:col>
      <xdr:colOff>203831</xdr:colOff>
      <xdr:row>31</xdr:row>
      <xdr:rowOff>38959</xdr:rowOff>
    </xdr:to>
    <xdr:pic>
      <xdr:nvPicPr>
        <xdr:cNvPr id="192" name="図 19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8" y="10171436"/>
          <a:ext cx="1286209" cy="1167637"/>
        </a:xfrm>
        <a:prstGeom prst="rect">
          <a:avLst/>
        </a:prstGeom>
      </xdr:spPr>
    </xdr:pic>
    <xdr:clientData/>
  </xdr:twoCellAnchor>
  <xdr:twoCellAnchor editAs="oneCell">
    <xdr:from>
      <xdr:col>17</xdr:col>
      <xdr:colOff>30649</xdr:colOff>
      <xdr:row>27</xdr:row>
      <xdr:rowOff>298734</xdr:rowOff>
    </xdr:from>
    <xdr:to>
      <xdr:col>21</xdr:col>
      <xdr:colOff>208495</xdr:colOff>
      <xdr:row>31</xdr:row>
      <xdr:rowOff>33291</xdr:rowOff>
    </xdr:to>
    <xdr:pic>
      <xdr:nvPicPr>
        <xdr:cNvPr id="193" name="図 19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81547" y="10165768"/>
          <a:ext cx="1286209" cy="1167637"/>
        </a:xfrm>
        <a:prstGeom prst="rect">
          <a:avLst/>
        </a:prstGeom>
      </xdr:spPr>
    </xdr:pic>
    <xdr:clientData/>
  </xdr:twoCellAnchor>
  <xdr:twoCellAnchor editAs="oneCell">
    <xdr:from>
      <xdr:col>4</xdr:col>
      <xdr:colOff>21313</xdr:colOff>
      <xdr:row>35</xdr:row>
      <xdr:rowOff>281421</xdr:rowOff>
    </xdr:from>
    <xdr:to>
      <xdr:col>8</xdr:col>
      <xdr:colOff>199159</xdr:colOff>
      <xdr:row>39</xdr:row>
      <xdr:rowOff>41956</xdr:rowOff>
    </xdr:to>
    <xdr:pic>
      <xdr:nvPicPr>
        <xdr:cNvPr id="194" name="図 19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3586" y="13218103"/>
          <a:ext cx="1286209" cy="1167637"/>
        </a:xfrm>
        <a:prstGeom prst="rect">
          <a:avLst/>
        </a:prstGeom>
      </xdr:spPr>
    </xdr:pic>
    <xdr:clientData/>
  </xdr:twoCellAnchor>
  <xdr:twoCellAnchor editAs="oneCell">
    <xdr:from>
      <xdr:col>4</xdr:col>
      <xdr:colOff>12988</xdr:colOff>
      <xdr:row>39</xdr:row>
      <xdr:rowOff>303067</xdr:rowOff>
    </xdr:from>
    <xdr:to>
      <xdr:col>8</xdr:col>
      <xdr:colOff>190834</xdr:colOff>
      <xdr:row>43</xdr:row>
      <xdr:rowOff>37624</xdr:rowOff>
    </xdr:to>
    <xdr:pic>
      <xdr:nvPicPr>
        <xdr:cNvPr id="195" name="図 19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5261" y="14646851"/>
          <a:ext cx="1286209" cy="1167637"/>
        </a:xfrm>
        <a:prstGeom prst="rect">
          <a:avLst/>
        </a:prstGeom>
      </xdr:spPr>
    </xdr:pic>
    <xdr:clientData/>
  </xdr:twoCellAnchor>
  <xdr:twoCellAnchor editAs="oneCell">
    <xdr:from>
      <xdr:col>4</xdr:col>
      <xdr:colOff>21647</xdr:colOff>
      <xdr:row>43</xdr:row>
      <xdr:rowOff>298738</xdr:rowOff>
    </xdr:from>
    <xdr:to>
      <xdr:col>8</xdr:col>
      <xdr:colOff>199493</xdr:colOff>
      <xdr:row>47</xdr:row>
      <xdr:rowOff>33296</xdr:rowOff>
    </xdr:to>
    <xdr:pic>
      <xdr:nvPicPr>
        <xdr:cNvPr id="196" name="図 19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3920" y="16075602"/>
          <a:ext cx="1286209" cy="1167637"/>
        </a:xfrm>
        <a:prstGeom prst="rect">
          <a:avLst/>
        </a:prstGeom>
      </xdr:spPr>
    </xdr:pic>
    <xdr:clientData/>
  </xdr:twoCellAnchor>
  <xdr:twoCellAnchor editAs="oneCell">
    <xdr:from>
      <xdr:col>17</xdr:col>
      <xdr:colOff>26311</xdr:colOff>
      <xdr:row>43</xdr:row>
      <xdr:rowOff>293070</xdr:rowOff>
    </xdr:from>
    <xdr:to>
      <xdr:col>21</xdr:col>
      <xdr:colOff>204157</xdr:colOff>
      <xdr:row>47</xdr:row>
      <xdr:rowOff>27628</xdr:rowOff>
    </xdr:to>
    <xdr:pic>
      <xdr:nvPicPr>
        <xdr:cNvPr id="197" name="図 19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7209" y="16069934"/>
          <a:ext cx="1286209" cy="1167637"/>
        </a:xfrm>
        <a:prstGeom prst="rect">
          <a:avLst/>
        </a:prstGeom>
      </xdr:spPr>
    </xdr:pic>
    <xdr:clientData/>
  </xdr:twoCellAnchor>
  <xdr:twoCellAnchor editAs="oneCell">
    <xdr:from>
      <xdr:col>4</xdr:col>
      <xdr:colOff>17319</xdr:colOff>
      <xdr:row>47</xdr:row>
      <xdr:rowOff>298739</xdr:rowOff>
    </xdr:from>
    <xdr:to>
      <xdr:col>8</xdr:col>
      <xdr:colOff>195165</xdr:colOff>
      <xdr:row>51</xdr:row>
      <xdr:rowOff>33296</xdr:rowOff>
    </xdr:to>
    <xdr:pic>
      <xdr:nvPicPr>
        <xdr:cNvPr id="198" name="図 19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9592" y="17508682"/>
          <a:ext cx="1286209" cy="1167637"/>
        </a:xfrm>
        <a:prstGeom prst="rect">
          <a:avLst/>
        </a:prstGeom>
      </xdr:spPr>
    </xdr:pic>
    <xdr:clientData/>
  </xdr:twoCellAnchor>
  <xdr:twoCellAnchor editAs="oneCell">
    <xdr:from>
      <xdr:col>17</xdr:col>
      <xdr:colOff>21983</xdr:colOff>
      <xdr:row>47</xdr:row>
      <xdr:rowOff>293071</xdr:rowOff>
    </xdr:from>
    <xdr:to>
      <xdr:col>21</xdr:col>
      <xdr:colOff>199829</xdr:colOff>
      <xdr:row>51</xdr:row>
      <xdr:rowOff>27628</xdr:rowOff>
    </xdr:to>
    <xdr:pic>
      <xdr:nvPicPr>
        <xdr:cNvPr id="199" name="図 19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2881" y="17503014"/>
          <a:ext cx="1286209" cy="1167637"/>
        </a:xfrm>
        <a:prstGeom prst="rect">
          <a:avLst/>
        </a:prstGeom>
      </xdr:spPr>
    </xdr:pic>
    <xdr:clientData/>
  </xdr:twoCellAnchor>
  <xdr:twoCellAnchor editAs="oneCell">
    <xdr:from>
      <xdr:col>4</xdr:col>
      <xdr:colOff>17320</xdr:colOff>
      <xdr:row>51</xdr:row>
      <xdr:rowOff>298737</xdr:rowOff>
    </xdr:from>
    <xdr:to>
      <xdr:col>8</xdr:col>
      <xdr:colOff>195166</xdr:colOff>
      <xdr:row>55</xdr:row>
      <xdr:rowOff>33295</xdr:rowOff>
    </xdr:to>
    <xdr:pic>
      <xdr:nvPicPr>
        <xdr:cNvPr id="200" name="図 19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9593" y="18941760"/>
          <a:ext cx="1286209" cy="1167637"/>
        </a:xfrm>
        <a:prstGeom prst="rect">
          <a:avLst/>
        </a:prstGeom>
      </xdr:spPr>
    </xdr:pic>
    <xdr:clientData/>
  </xdr:twoCellAnchor>
  <xdr:twoCellAnchor editAs="oneCell">
    <xdr:from>
      <xdr:col>17</xdr:col>
      <xdr:colOff>21984</xdr:colOff>
      <xdr:row>51</xdr:row>
      <xdr:rowOff>293069</xdr:rowOff>
    </xdr:from>
    <xdr:to>
      <xdr:col>21</xdr:col>
      <xdr:colOff>199830</xdr:colOff>
      <xdr:row>55</xdr:row>
      <xdr:rowOff>27627</xdr:rowOff>
    </xdr:to>
    <xdr:pic>
      <xdr:nvPicPr>
        <xdr:cNvPr id="201" name="図 20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2882" y="18936092"/>
          <a:ext cx="1286209" cy="1167637"/>
        </a:xfrm>
        <a:prstGeom prst="rect">
          <a:avLst/>
        </a:prstGeom>
      </xdr:spPr>
    </xdr:pic>
    <xdr:clientData/>
  </xdr:twoCellAnchor>
  <xdr:twoCellAnchor editAs="oneCell">
    <xdr:from>
      <xdr:col>4</xdr:col>
      <xdr:colOff>21651</xdr:colOff>
      <xdr:row>55</xdr:row>
      <xdr:rowOff>303066</xdr:rowOff>
    </xdr:from>
    <xdr:to>
      <xdr:col>8</xdr:col>
      <xdr:colOff>199497</xdr:colOff>
      <xdr:row>59</xdr:row>
      <xdr:rowOff>37623</xdr:rowOff>
    </xdr:to>
    <xdr:pic>
      <xdr:nvPicPr>
        <xdr:cNvPr id="202" name="図 20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3924" y="20379168"/>
          <a:ext cx="1286209" cy="1167637"/>
        </a:xfrm>
        <a:prstGeom prst="rect">
          <a:avLst/>
        </a:prstGeom>
      </xdr:spPr>
    </xdr:pic>
    <xdr:clientData/>
  </xdr:twoCellAnchor>
  <xdr:twoCellAnchor editAs="oneCell">
    <xdr:from>
      <xdr:col>17</xdr:col>
      <xdr:colOff>26315</xdr:colOff>
      <xdr:row>55</xdr:row>
      <xdr:rowOff>297398</xdr:rowOff>
    </xdr:from>
    <xdr:to>
      <xdr:col>21</xdr:col>
      <xdr:colOff>204161</xdr:colOff>
      <xdr:row>59</xdr:row>
      <xdr:rowOff>31955</xdr:rowOff>
    </xdr:to>
    <xdr:pic>
      <xdr:nvPicPr>
        <xdr:cNvPr id="203" name="図 20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7213" y="20373500"/>
          <a:ext cx="1286209" cy="1167637"/>
        </a:xfrm>
        <a:prstGeom prst="rect">
          <a:avLst/>
        </a:prstGeom>
      </xdr:spPr>
    </xdr:pic>
    <xdr:clientData/>
  </xdr:twoCellAnchor>
  <xdr:twoCellAnchor editAs="oneCell">
    <xdr:from>
      <xdr:col>4</xdr:col>
      <xdr:colOff>30314</xdr:colOff>
      <xdr:row>59</xdr:row>
      <xdr:rowOff>298733</xdr:rowOff>
    </xdr:from>
    <xdr:to>
      <xdr:col>8</xdr:col>
      <xdr:colOff>208160</xdr:colOff>
      <xdr:row>63</xdr:row>
      <xdr:rowOff>33291</xdr:rowOff>
    </xdr:to>
    <xdr:pic>
      <xdr:nvPicPr>
        <xdr:cNvPr id="204" name="図 20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587" y="21807915"/>
          <a:ext cx="1286209" cy="1167637"/>
        </a:xfrm>
        <a:prstGeom prst="rect">
          <a:avLst/>
        </a:prstGeom>
      </xdr:spPr>
    </xdr:pic>
    <xdr:clientData/>
  </xdr:twoCellAnchor>
  <xdr:twoCellAnchor editAs="oneCell">
    <xdr:from>
      <xdr:col>17</xdr:col>
      <xdr:colOff>34978</xdr:colOff>
      <xdr:row>59</xdr:row>
      <xdr:rowOff>293065</xdr:rowOff>
    </xdr:from>
    <xdr:to>
      <xdr:col>21</xdr:col>
      <xdr:colOff>212824</xdr:colOff>
      <xdr:row>63</xdr:row>
      <xdr:rowOff>27623</xdr:rowOff>
    </xdr:to>
    <xdr:pic>
      <xdr:nvPicPr>
        <xdr:cNvPr id="205" name="図 20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85876" y="21802247"/>
          <a:ext cx="1286209" cy="1167637"/>
        </a:xfrm>
        <a:prstGeom prst="rect">
          <a:avLst/>
        </a:prstGeom>
      </xdr:spPr>
    </xdr:pic>
    <xdr:clientData/>
  </xdr:twoCellAnchor>
  <xdr:twoCellAnchor editAs="oneCell">
    <xdr:from>
      <xdr:col>17</xdr:col>
      <xdr:colOff>21316</xdr:colOff>
      <xdr:row>35</xdr:row>
      <xdr:rowOff>281418</xdr:rowOff>
    </xdr:from>
    <xdr:to>
      <xdr:col>21</xdr:col>
      <xdr:colOff>199162</xdr:colOff>
      <xdr:row>39</xdr:row>
      <xdr:rowOff>41953</xdr:rowOff>
    </xdr:to>
    <xdr:pic>
      <xdr:nvPicPr>
        <xdr:cNvPr id="206" name="図 20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2214" y="13218100"/>
          <a:ext cx="1286209" cy="1167637"/>
        </a:xfrm>
        <a:prstGeom prst="rect">
          <a:avLst/>
        </a:prstGeom>
      </xdr:spPr>
    </xdr:pic>
    <xdr:clientData/>
  </xdr:twoCellAnchor>
  <xdr:twoCellAnchor editAs="oneCell">
    <xdr:from>
      <xdr:col>17</xdr:col>
      <xdr:colOff>12991</xdr:colOff>
      <xdr:row>39</xdr:row>
      <xdr:rowOff>303064</xdr:rowOff>
    </xdr:from>
    <xdr:to>
      <xdr:col>21</xdr:col>
      <xdr:colOff>190837</xdr:colOff>
      <xdr:row>43</xdr:row>
      <xdr:rowOff>37621</xdr:rowOff>
    </xdr:to>
    <xdr:pic>
      <xdr:nvPicPr>
        <xdr:cNvPr id="207" name="図 20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3889" y="14646848"/>
          <a:ext cx="1286209" cy="116763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64295</xdr:colOff>
      <xdr:row>5</xdr:row>
      <xdr:rowOff>2381</xdr:rowOff>
    </xdr:from>
    <xdr:to>
      <xdr:col>22</xdr:col>
      <xdr:colOff>216468</xdr:colOff>
      <xdr:row>6</xdr:row>
      <xdr:rowOff>439146</xdr:rowOff>
    </xdr:to>
    <xdr:grpSp>
      <xdr:nvGrpSpPr>
        <xdr:cNvPr id="2" name="グループ化 1"/>
        <xdr:cNvGrpSpPr/>
      </xdr:nvGrpSpPr>
      <xdr:grpSpPr>
        <a:xfrm>
          <a:off x="5997009" y="2002631"/>
          <a:ext cx="968602" cy="681694"/>
          <a:chOff x="4624731" y="2010256"/>
          <a:chExt cx="980848" cy="684415"/>
        </a:xfrm>
      </xdr:grpSpPr>
      <xdr:cxnSp macro="">
        <xdr:nvCxnSpPr>
          <xdr:cNvPr id="3" name="直線コネクタ 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" name="円/楕円 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" name="円/楕円 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27</xdr:col>
      <xdr:colOff>74543</xdr:colOff>
      <xdr:row>9</xdr:row>
      <xdr:rowOff>8283</xdr:rowOff>
    </xdr:from>
    <xdr:to>
      <xdr:col>30</xdr:col>
      <xdr:colOff>226715</xdr:colOff>
      <xdr:row>10</xdr:row>
      <xdr:rowOff>445049</xdr:rowOff>
    </xdr:to>
    <xdr:grpSp>
      <xdr:nvGrpSpPr>
        <xdr:cNvPr id="7" name="グループ化 6"/>
        <xdr:cNvGrpSpPr/>
      </xdr:nvGrpSpPr>
      <xdr:grpSpPr>
        <a:xfrm>
          <a:off x="8579007" y="3437283"/>
          <a:ext cx="968601" cy="681695"/>
          <a:chOff x="4624731" y="2010256"/>
          <a:chExt cx="980848" cy="684415"/>
        </a:xfrm>
      </xdr:grpSpPr>
      <xdr:cxnSp macro="">
        <xdr:nvCxnSpPr>
          <xdr:cNvPr id="8" name="直線コネクタ 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" name="直線コネクタ 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" name="円/楕円 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" name="円/楕円 1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31</xdr:col>
      <xdr:colOff>66259</xdr:colOff>
      <xdr:row>5</xdr:row>
      <xdr:rowOff>1</xdr:rowOff>
    </xdr:from>
    <xdr:to>
      <xdr:col>34</xdr:col>
      <xdr:colOff>218432</xdr:colOff>
      <xdr:row>6</xdr:row>
      <xdr:rowOff>436766</xdr:rowOff>
    </xdr:to>
    <xdr:grpSp>
      <xdr:nvGrpSpPr>
        <xdr:cNvPr id="12" name="グループ化 11"/>
        <xdr:cNvGrpSpPr/>
      </xdr:nvGrpSpPr>
      <xdr:grpSpPr>
        <a:xfrm>
          <a:off x="9659295" y="2000251"/>
          <a:ext cx="968601" cy="681694"/>
          <a:chOff x="4624731" y="2010256"/>
          <a:chExt cx="980848" cy="684415"/>
        </a:xfrm>
      </xdr:grpSpPr>
      <xdr:cxnSp macro="">
        <xdr:nvCxnSpPr>
          <xdr:cNvPr id="13" name="直線コネクタ 1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4" name="直線コネクタ 1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5" name="円/楕円 1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6" name="円/楕円 1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65169</xdr:colOff>
      <xdr:row>37</xdr:row>
      <xdr:rowOff>1002</xdr:rowOff>
    </xdr:from>
    <xdr:to>
      <xdr:col>9</xdr:col>
      <xdr:colOff>217341</xdr:colOff>
      <xdr:row>38</xdr:row>
      <xdr:rowOff>433183</xdr:rowOff>
    </xdr:to>
    <xdr:grpSp>
      <xdr:nvGrpSpPr>
        <xdr:cNvPr id="17" name="グループ化 16"/>
        <xdr:cNvGrpSpPr/>
      </xdr:nvGrpSpPr>
      <xdr:grpSpPr>
        <a:xfrm>
          <a:off x="1806883" y="13608145"/>
          <a:ext cx="968601" cy="677109"/>
          <a:chOff x="4624731" y="2010256"/>
          <a:chExt cx="980848" cy="684415"/>
        </a:xfrm>
      </xdr:grpSpPr>
      <xdr:cxnSp macro="">
        <xdr:nvCxnSpPr>
          <xdr:cNvPr id="18" name="直線コネクタ 1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9" name="直線コネクタ 1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20" name="円/楕円 1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65169</xdr:colOff>
      <xdr:row>37</xdr:row>
      <xdr:rowOff>0</xdr:rowOff>
    </xdr:from>
    <xdr:to>
      <xdr:col>22</xdr:col>
      <xdr:colOff>217342</xdr:colOff>
      <xdr:row>38</xdr:row>
      <xdr:rowOff>436765</xdr:rowOff>
    </xdr:to>
    <xdr:grpSp>
      <xdr:nvGrpSpPr>
        <xdr:cNvPr id="22" name="グループ化 21"/>
        <xdr:cNvGrpSpPr/>
      </xdr:nvGrpSpPr>
      <xdr:grpSpPr>
        <a:xfrm>
          <a:off x="5997883" y="13607143"/>
          <a:ext cx="968602" cy="681693"/>
          <a:chOff x="4624731" y="2010256"/>
          <a:chExt cx="980848" cy="684415"/>
        </a:xfrm>
      </xdr:grpSpPr>
      <xdr:cxnSp macro="">
        <xdr:nvCxnSpPr>
          <xdr:cNvPr id="23" name="直線コネクタ 2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24" name="直線コネクタ 2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25" name="円/楕円 2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65169</xdr:colOff>
      <xdr:row>41</xdr:row>
      <xdr:rowOff>0</xdr:rowOff>
    </xdr:from>
    <xdr:to>
      <xdr:col>9</xdr:col>
      <xdr:colOff>217342</xdr:colOff>
      <xdr:row>42</xdr:row>
      <xdr:rowOff>436765</xdr:rowOff>
    </xdr:to>
    <xdr:grpSp>
      <xdr:nvGrpSpPr>
        <xdr:cNvPr id="27" name="グループ化 26"/>
        <xdr:cNvGrpSpPr/>
      </xdr:nvGrpSpPr>
      <xdr:grpSpPr>
        <a:xfrm>
          <a:off x="1806883" y="15035893"/>
          <a:ext cx="968602" cy="681693"/>
          <a:chOff x="4624731" y="2010256"/>
          <a:chExt cx="980848" cy="684415"/>
        </a:xfrm>
      </xdr:grpSpPr>
      <xdr:cxnSp macro="">
        <xdr:nvCxnSpPr>
          <xdr:cNvPr id="28" name="直線コネクタ 2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29" name="直線コネクタ 2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30" name="円/楕円 2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1" name="円/楕円 3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60156</xdr:colOff>
      <xdr:row>41</xdr:row>
      <xdr:rowOff>0</xdr:rowOff>
    </xdr:from>
    <xdr:to>
      <xdr:col>22</xdr:col>
      <xdr:colOff>212329</xdr:colOff>
      <xdr:row>42</xdr:row>
      <xdr:rowOff>436765</xdr:rowOff>
    </xdr:to>
    <xdr:grpSp>
      <xdr:nvGrpSpPr>
        <xdr:cNvPr id="32" name="グループ化 31"/>
        <xdr:cNvGrpSpPr/>
      </xdr:nvGrpSpPr>
      <xdr:grpSpPr>
        <a:xfrm>
          <a:off x="5992870" y="15035893"/>
          <a:ext cx="968602" cy="681693"/>
          <a:chOff x="4624731" y="2010256"/>
          <a:chExt cx="980848" cy="684415"/>
        </a:xfrm>
      </xdr:grpSpPr>
      <xdr:cxnSp macro="">
        <xdr:nvCxnSpPr>
          <xdr:cNvPr id="33" name="直線コネクタ 3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34" name="直線コネクタ 3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35" name="円/楕円 3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6" name="円/楕円 3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65169</xdr:colOff>
      <xdr:row>49</xdr:row>
      <xdr:rowOff>0</xdr:rowOff>
    </xdr:from>
    <xdr:to>
      <xdr:col>9</xdr:col>
      <xdr:colOff>217342</xdr:colOff>
      <xdr:row>50</xdr:row>
      <xdr:rowOff>436766</xdr:rowOff>
    </xdr:to>
    <xdr:grpSp>
      <xdr:nvGrpSpPr>
        <xdr:cNvPr id="37" name="グループ化 36"/>
        <xdr:cNvGrpSpPr/>
      </xdr:nvGrpSpPr>
      <xdr:grpSpPr>
        <a:xfrm>
          <a:off x="1806883" y="17893393"/>
          <a:ext cx="968602" cy="681694"/>
          <a:chOff x="4624731" y="2010256"/>
          <a:chExt cx="980848" cy="684415"/>
        </a:xfrm>
      </xdr:grpSpPr>
      <xdr:cxnSp macro="">
        <xdr:nvCxnSpPr>
          <xdr:cNvPr id="38" name="直線コネクタ 3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39" name="直線コネクタ 3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40" name="円/楕円 3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41" name="円/楕円 4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65169</xdr:colOff>
      <xdr:row>49</xdr:row>
      <xdr:rowOff>0</xdr:rowOff>
    </xdr:from>
    <xdr:to>
      <xdr:col>22</xdr:col>
      <xdr:colOff>217342</xdr:colOff>
      <xdr:row>50</xdr:row>
      <xdr:rowOff>436766</xdr:rowOff>
    </xdr:to>
    <xdr:grpSp>
      <xdr:nvGrpSpPr>
        <xdr:cNvPr id="42" name="グループ化 41"/>
        <xdr:cNvGrpSpPr/>
      </xdr:nvGrpSpPr>
      <xdr:grpSpPr>
        <a:xfrm>
          <a:off x="5997883" y="17893393"/>
          <a:ext cx="968602" cy="681694"/>
          <a:chOff x="4624731" y="2010256"/>
          <a:chExt cx="980848" cy="684415"/>
        </a:xfrm>
      </xdr:grpSpPr>
      <xdr:cxnSp macro="">
        <xdr:nvCxnSpPr>
          <xdr:cNvPr id="43" name="直線コネクタ 4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4" name="直線コネクタ 4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45" name="円/楕円 4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46" name="円/楕円 4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60156</xdr:colOff>
      <xdr:row>53</xdr:row>
      <xdr:rowOff>0</xdr:rowOff>
    </xdr:from>
    <xdr:to>
      <xdr:col>9</xdr:col>
      <xdr:colOff>212329</xdr:colOff>
      <xdr:row>54</xdr:row>
      <xdr:rowOff>436766</xdr:rowOff>
    </xdr:to>
    <xdr:grpSp>
      <xdr:nvGrpSpPr>
        <xdr:cNvPr id="47" name="グループ化 46"/>
        <xdr:cNvGrpSpPr/>
      </xdr:nvGrpSpPr>
      <xdr:grpSpPr>
        <a:xfrm>
          <a:off x="1801870" y="19322143"/>
          <a:ext cx="968602" cy="681694"/>
          <a:chOff x="4624731" y="2010256"/>
          <a:chExt cx="980848" cy="684415"/>
        </a:xfrm>
      </xdr:grpSpPr>
      <xdr:cxnSp macro="">
        <xdr:nvCxnSpPr>
          <xdr:cNvPr id="48" name="直線コネクタ 4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9" name="直線コネクタ 4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0" name="円/楕円 4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51" name="円/楕円 5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65169</xdr:colOff>
      <xdr:row>53</xdr:row>
      <xdr:rowOff>0</xdr:rowOff>
    </xdr:from>
    <xdr:to>
      <xdr:col>22</xdr:col>
      <xdr:colOff>217342</xdr:colOff>
      <xdr:row>54</xdr:row>
      <xdr:rowOff>436766</xdr:rowOff>
    </xdr:to>
    <xdr:grpSp>
      <xdr:nvGrpSpPr>
        <xdr:cNvPr id="52" name="グループ化 51"/>
        <xdr:cNvGrpSpPr/>
      </xdr:nvGrpSpPr>
      <xdr:grpSpPr>
        <a:xfrm>
          <a:off x="5997883" y="19322143"/>
          <a:ext cx="968602" cy="681694"/>
          <a:chOff x="4624731" y="2010256"/>
          <a:chExt cx="980848" cy="684415"/>
        </a:xfrm>
      </xdr:grpSpPr>
      <xdr:cxnSp macro="">
        <xdr:nvCxnSpPr>
          <xdr:cNvPr id="53" name="直線コネクタ 5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54" name="直線コネクタ 5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5" name="円/楕円 5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56" name="円/楕円 5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65169</xdr:colOff>
      <xdr:row>57</xdr:row>
      <xdr:rowOff>0</xdr:rowOff>
    </xdr:from>
    <xdr:to>
      <xdr:col>9</xdr:col>
      <xdr:colOff>217342</xdr:colOff>
      <xdr:row>58</xdr:row>
      <xdr:rowOff>436765</xdr:rowOff>
    </xdr:to>
    <xdr:grpSp>
      <xdr:nvGrpSpPr>
        <xdr:cNvPr id="57" name="グループ化 56"/>
        <xdr:cNvGrpSpPr/>
      </xdr:nvGrpSpPr>
      <xdr:grpSpPr>
        <a:xfrm>
          <a:off x="1806883" y="20750893"/>
          <a:ext cx="968602" cy="681693"/>
          <a:chOff x="4624731" y="2010256"/>
          <a:chExt cx="980848" cy="684415"/>
        </a:xfrm>
      </xdr:grpSpPr>
      <xdr:cxnSp macro="">
        <xdr:nvCxnSpPr>
          <xdr:cNvPr id="58" name="直線コネクタ 5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59" name="直線コネクタ 5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60" name="円/楕円 5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1" name="円/楕円 6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60156</xdr:colOff>
      <xdr:row>57</xdr:row>
      <xdr:rowOff>0</xdr:rowOff>
    </xdr:from>
    <xdr:to>
      <xdr:col>22</xdr:col>
      <xdr:colOff>212329</xdr:colOff>
      <xdr:row>58</xdr:row>
      <xdr:rowOff>436765</xdr:rowOff>
    </xdr:to>
    <xdr:grpSp>
      <xdr:nvGrpSpPr>
        <xdr:cNvPr id="62" name="グループ化 61"/>
        <xdr:cNvGrpSpPr/>
      </xdr:nvGrpSpPr>
      <xdr:grpSpPr>
        <a:xfrm>
          <a:off x="5992870" y="20750893"/>
          <a:ext cx="968602" cy="681693"/>
          <a:chOff x="4624731" y="2010256"/>
          <a:chExt cx="980848" cy="684415"/>
        </a:xfrm>
      </xdr:grpSpPr>
      <xdr:cxnSp macro="">
        <xdr:nvCxnSpPr>
          <xdr:cNvPr id="63" name="直線コネクタ 6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64" name="直線コネクタ 6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65" name="円/楕円 6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6" name="円/楕円 6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60156</xdr:colOff>
      <xdr:row>61</xdr:row>
      <xdr:rowOff>0</xdr:rowOff>
    </xdr:from>
    <xdr:to>
      <xdr:col>9</xdr:col>
      <xdr:colOff>212329</xdr:colOff>
      <xdr:row>62</xdr:row>
      <xdr:rowOff>436765</xdr:rowOff>
    </xdr:to>
    <xdr:grpSp>
      <xdr:nvGrpSpPr>
        <xdr:cNvPr id="67" name="グループ化 66"/>
        <xdr:cNvGrpSpPr/>
      </xdr:nvGrpSpPr>
      <xdr:grpSpPr>
        <a:xfrm>
          <a:off x="1801870" y="22179643"/>
          <a:ext cx="968602" cy="681693"/>
          <a:chOff x="4624731" y="2010256"/>
          <a:chExt cx="980848" cy="684415"/>
        </a:xfrm>
      </xdr:grpSpPr>
      <xdr:cxnSp macro="">
        <xdr:nvCxnSpPr>
          <xdr:cNvPr id="68" name="直線コネクタ 6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69" name="直線コネクタ 6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70" name="円/楕円 6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71" name="円/楕円 7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60156</xdr:colOff>
      <xdr:row>61</xdr:row>
      <xdr:rowOff>0</xdr:rowOff>
    </xdr:from>
    <xdr:to>
      <xdr:col>22</xdr:col>
      <xdr:colOff>212329</xdr:colOff>
      <xdr:row>62</xdr:row>
      <xdr:rowOff>436765</xdr:rowOff>
    </xdr:to>
    <xdr:grpSp>
      <xdr:nvGrpSpPr>
        <xdr:cNvPr id="72" name="グループ化 71"/>
        <xdr:cNvGrpSpPr/>
      </xdr:nvGrpSpPr>
      <xdr:grpSpPr>
        <a:xfrm>
          <a:off x="5992870" y="22179643"/>
          <a:ext cx="968602" cy="681693"/>
          <a:chOff x="4624731" y="2010256"/>
          <a:chExt cx="980848" cy="684415"/>
        </a:xfrm>
      </xdr:grpSpPr>
      <xdr:cxnSp macro="">
        <xdr:nvCxnSpPr>
          <xdr:cNvPr id="73" name="直線コネクタ 7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74" name="直線コネクタ 7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75" name="円/楕円 7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76" name="円/楕円 7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60156</xdr:colOff>
      <xdr:row>9</xdr:row>
      <xdr:rowOff>1002</xdr:rowOff>
    </xdr:from>
    <xdr:to>
      <xdr:col>9</xdr:col>
      <xdr:colOff>212329</xdr:colOff>
      <xdr:row>10</xdr:row>
      <xdr:rowOff>436765</xdr:rowOff>
    </xdr:to>
    <xdr:grpSp>
      <xdr:nvGrpSpPr>
        <xdr:cNvPr id="77" name="グループ化 76"/>
        <xdr:cNvGrpSpPr/>
      </xdr:nvGrpSpPr>
      <xdr:grpSpPr>
        <a:xfrm>
          <a:off x="1801870" y="3430002"/>
          <a:ext cx="968602" cy="680692"/>
          <a:chOff x="4624731" y="2010256"/>
          <a:chExt cx="980848" cy="684415"/>
        </a:xfrm>
      </xdr:grpSpPr>
      <xdr:cxnSp macro="">
        <xdr:nvCxnSpPr>
          <xdr:cNvPr id="78" name="直線コネクタ 7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79" name="直線コネクタ 7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80" name="円/楕円 7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81" name="円/楕円 8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60156</xdr:colOff>
      <xdr:row>9</xdr:row>
      <xdr:rowOff>1002</xdr:rowOff>
    </xdr:from>
    <xdr:to>
      <xdr:col>22</xdr:col>
      <xdr:colOff>212329</xdr:colOff>
      <xdr:row>10</xdr:row>
      <xdr:rowOff>436765</xdr:rowOff>
    </xdr:to>
    <xdr:grpSp>
      <xdr:nvGrpSpPr>
        <xdr:cNvPr id="82" name="グループ化 81"/>
        <xdr:cNvGrpSpPr/>
      </xdr:nvGrpSpPr>
      <xdr:grpSpPr>
        <a:xfrm>
          <a:off x="5992870" y="3430002"/>
          <a:ext cx="968602" cy="680692"/>
          <a:chOff x="4624731" y="2010256"/>
          <a:chExt cx="980848" cy="684415"/>
        </a:xfrm>
      </xdr:grpSpPr>
      <xdr:cxnSp macro="">
        <xdr:nvCxnSpPr>
          <xdr:cNvPr id="83" name="直線コネクタ 8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84" name="直線コネクタ 8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85" name="円/楕円 8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86" name="円/楕円 8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55143</xdr:colOff>
      <xdr:row>13</xdr:row>
      <xdr:rowOff>0</xdr:rowOff>
    </xdr:from>
    <xdr:to>
      <xdr:col>9</xdr:col>
      <xdr:colOff>207316</xdr:colOff>
      <xdr:row>14</xdr:row>
      <xdr:rowOff>436766</xdr:rowOff>
    </xdr:to>
    <xdr:grpSp>
      <xdr:nvGrpSpPr>
        <xdr:cNvPr id="87" name="グループ化 86"/>
        <xdr:cNvGrpSpPr/>
      </xdr:nvGrpSpPr>
      <xdr:grpSpPr>
        <a:xfrm>
          <a:off x="1796857" y="4857750"/>
          <a:ext cx="968602" cy="681695"/>
          <a:chOff x="4624731" y="2010256"/>
          <a:chExt cx="980848" cy="684415"/>
        </a:xfrm>
      </xdr:grpSpPr>
      <xdr:cxnSp macro="">
        <xdr:nvCxnSpPr>
          <xdr:cNvPr id="88" name="直線コネクタ 8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89" name="直線コネクタ 8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90" name="円/楕円 8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91" name="円/楕円 9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60156</xdr:colOff>
      <xdr:row>13</xdr:row>
      <xdr:rowOff>0</xdr:rowOff>
    </xdr:from>
    <xdr:to>
      <xdr:col>22</xdr:col>
      <xdr:colOff>212329</xdr:colOff>
      <xdr:row>14</xdr:row>
      <xdr:rowOff>436766</xdr:rowOff>
    </xdr:to>
    <xdr:grpSp>
      <xdr:nvGrpSpPr>
        <xdr:cNvPr id="92" name="グループ化 91"/>
        <xdr:cNvGrpSpPr/>
      </xdr:nvGrpSpPr>
      <xdr:grpSpPr>
        <a:xfrm>
          <a:off x="5992870" y="4857750"/>
          <a:ext cx="968602" cy="681695"/>
          <a:chOff x="4624731" y="2010256"/>
          <a:chExt cx="980848" cy="684415"/>
        </a:xfrm>
      </xdr:grpSpPr>
      <xdr:cxnSp macro="">
        <xdr:nvCxnSpPr>
          <xdr:cNvPr id="93" name="直線コネクタ 9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4" name="直線コネクタ 9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95" name="円/楕円 9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96" name="円/楕円 9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60156</xdr:colOff>
      <xdr:row>17</xdr:row>
      <xdr:rowOff>0</xdr:rowOff>
    </xdr:from>
    <xdr:to>
      <xdr:col>9</xdr:col>
      <xdr:colOff>212329</xdr:colOff>
      <xdr:row>18</xdr:row>
      <xdr:rowOff>436765</xdr:rowOff>
    </xdr:to>
    <xdr:grpSp>
      <xdr:nvGrpSpPr>
        <xdr:cNvPr id="97" name="グループ化 96"/>
        <xdr:cNvGrpSpPr/>
      </xdr:nvGrpSpPr>
      <xdr:grpSpPr>
        <a:xfrm>
          <a:off x="1801870" y="6286500"/>
          <a:ext cx="968602" cy="681694"/>
          <a:chOff x="4624731" y="2010256"/>
          <a:chExt cx="980848" cy="684415"/>
        </a:xfrm>
      </xdr:grpSpPr>
      <xdr:cxnSp macro="">
        <xdr:nvCxnSpPr>
          <xdr:cNvPr id="98" name="直線コネクタ 9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9" name="直線コネクタ 9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0" name="円/楕円 9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01" name="円/楕円 10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65169</xdr:colOff>
      <xdr:row>17</xdr:row>
      <xdr:rowOff>0</xdr:rowOff>
    </xdr:from>
    <xdr:to>
      <xdr:col>22</xdr:col>
      <xdr:colOff>217342</xdr:colOff>
      <xdr:row>18</xdr:row>
      <xdr:rowOff>436765</xdr:rowOff>
    </xdr:to>
    <xdr:grpSp>
      <xdr:nvGrpSpPr>
        <xdr:cNvPr id="102" name="グループ化 101"/>
        <xdr:cNvGrpSpPr/>
      </xdr:nvGrpSpPr>
      <xdr:grpSpPr>
        <a:xfrm>
          <a:off x="5997883" y="6286500"/>
          <a:ext cx="968602" cy="681694"/>
          <a:chOff x="4624731" y="2010256"/>
          <a:chExt cx="980848" cy="684415"/>
        </a:xfrm>
      </xdr:grpSpPr>
      <xdr:cxnSp macro="">
        <xdr:nvCxnSpPr>
          <xdr:cNvPr id="103" name="直線コネクタ 10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04" name="直線コネクタ 10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5" name="円/楕円 10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06" name="円/楕円 10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60156</xdr:colOff>
      <xdr:row>21</xdr:row>
      <xdr:rowOff>0</xdr:rowOff>
    </xdr:from>
    <xdr:to>
      <xdr:col>9</xdr:col>
      <xdr:colOff>212329</xdr:colOff>
      <xdr:row>22</xdr:row>
      <xdr:rowOff>436765</xdr:rowOff>
    </xdr:to>
    <xdr:grpSp>
      <xdr:nvGrpSpPr>
        <xdr:cNvPr id="107" name="グループ化 106"/>
        <xdr:cNvGrpSpPr/>
      </xdr:nvGrpSpPr>
      <xdr:grpSpPr>
        <a:xfrm>
          <a:off x="1801870" y="7715250"/>
          <a:ext cx="968602" cy="681694"/>
          <a:chOff x="4624731" y="2010256"/>
          <a:chExt cx="980848" cy="684415"/>
        </a:xfrm>
      </xdr:grpSpPr>
      <xdr:cxnSp macro="">
        <xdr:nvCxnSpPr>
          <xdr:cNvPr id="108" name="直線コネクタ 10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09" name="直線コネクタ 10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10" name="円/楕円 10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1" name="円/楕円 11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60156</xdr:colOff>
      <xdr:row>21</xdr:row>
      <xdr:rowOff>0</xdr:rowOff>
    </xdr:from>
    <xdr:to>
      <xdr:col>22</xdr:col>
      <xdr:colOff>212329</xdr:colOff>
      <xdr:row>22</xdr:row>
      <xdr:rowOff>436765</xdr:rowOff>
    </xdr:to>
    <xdr:grpSp>
      <xdr:nvGrpSpPr>
        <xdr:cNvPr id="112" name="グループ化 111"/>
        <xdr:cNvGrpSpPr/>
      </xdr:nvGrpSpPr>
      <xdr:grpSpPr>
        <a:xfrm>
          <a:off x="5992870" y="7715250"/>
          <a:ext cx="968602" cy="681694"/>
          <a:chOff x="4624731" y="2010256"/>
          <a:chExt cx="980848" cy="684415"/>
        </a:xfrm>
      </xdr:grpSpPr>
      <xdr:cxnSp macro="">
        <xdr:nvCxnSpPr>
          <xdr:cNvPr id="113" name="直線コネクタ 11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14" name="直線コネクタ 11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15" name="円/楕円 11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6" name="円/楕円 11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60156</xdr:colOff>
      <xdr:row>25</xdr:row>
      <xdr:rowOff>0</xdr:rowOff>
    </xdr:from>
    <xdr:to>
      <xdr:col>9</xdr:col>
      <xdr:colOff>212329</xdr:colOff>
      <xdr:row>26</xdr:row>
      <xdr:rowOff>436765</xdr:rowOff>
    </xdr:to>
    <xdr:grpSp>
      <xdr:nvGrpSpPr>
        <xdr:cNvPr id="117" name="グループ化 116"/>
        <xdr:cNvGrpSpPr/>
      </xdr:nvGrpSpPr>
      <xdr:grpSpPr>
        <a:xfrm>
          <a:off x="1801870" y="9144000"/>
          <a:ext cx="968602" cy="681694"/>
          <a:chOff x="4624731" y="2010256"/>
          <a:chExt cx="980848" cy="684415"/>
        </a:xfrm>
      </xdr:grpSpPr>
      <xdr:cxnSp macro="">
        <xdr:nvCxnSpPr>
          <xdr:cNvPr id="118" name="直線コネクタ 11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19" name="直線コネクタ 11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20" name="円/楕円 11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21" name="円/楕円 12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60156</xdr:colOff>
      <xdr:row>25</xdr:row>
      <xdr:rowOff>0</xdr:rowOff>
    </xdr:from>
    <xdr:to>
      <xdr:col>22</xdr:col>
      <xdr:colOff>212329</xdr:colOff>
      <xdr:row>26</xdr:row>
      <xdr:rowOff>436765</xdr:rowOff>
    </xdr:to>
    <xdr:grpSp>
      <xdr:nvGrpSpPr>
        <xdr:cNvPr id="122" name="グループ化 121"/>
        <xdr:cNvGrpSpPr/>
      </xdr:nvGrpSpPr>
      <xdr:grpSpPr>
        <a:xfrm>
          <a:off x="5992870" y="9144000"/>
          <a:ext cx="968602" cy="681694"/>
          <a:chOff x="4624731" y="2010256"/>
          <a:chExt cx="980848" cy="684415"/>
        </a:xfrm>
      </xdr:grpSpPr>
      <xdr:cxnSp macro="">
        <xdr:nvCxnSpPr>
          <xdr:cNvPr id="123" name="直線コネクタ 12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24" name="直線コネクタ 12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25" name="円/楕円 12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26" name="円/楕円 12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65169</xdr:colOff>
      <xdr:row>29</xdr:row>
      <xdr:rowOff>0</xdr:rowOff>
    </xdr:from>
    <xdr:to>
      <xdr:col>9</xdr:col>
      <xdr:colOff>217342</xdr:colOff>
      <xdr:row>30</xdr:row>
      <xdr:rowOff>436765</xdr:rowOff>
    </xdr:to>
    <xdr:grpSp>
      <xdr:nvGrpSpPr>
        <xdr:cNvPr id="127" name="グループ化 126"/>
        <xdr:cNvGrpSpPr/>
      </xdr:nvGrpSpPr>
      <xdr:grpSpPr>
        <a:xfrm>
          <a:off x="1806883" y="10572750"/>
          <a:ext cx="968602" cy="681694"/>
          <a:chOff x="4624731" y="2010256"/>
          <a:chExt cx="980848" cy="684415"/>
        </a:xfrm>
      </xdr:grpSpPr>
      <xdr:cxnSp macro="">
        <xdr:nvCxnSpPr>
          <xdr:cNvPr id="128" name="直線コネクタ 12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29" name="直線コネクタ 12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30" name="円/楕円 12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31" name="円/楕円 13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60156</xdr:colOff>
      <xdr:row>29</xdr:row>
      <xdr:rowOff>0</xdr:rowOff>
    </xdr:from>
    <xdr:to>
      <xdr:col>22</xdr:col>
      <xdr:colOff>212329</xdr:colOff>
      <xdr:row>30</xdr:row>
      <xdr:rowOff>436765</xdr:rowOff>
    </xdr:to>
    <xdr:grpSp>
      <xdr:nvGrpSpPr>
        <xdr:cNvPr id="132" name="グループ化 131"/>
        <xdr:cNvGrpSpPr/>
      </xdr:nvGrpSpPr>
      <xdr:grpSpPr>
        <a:xfrm>
          <a:off x="5992870" y="10572750"/>
          <a:ext cx="968602" cy="681694"/>
          <a:chOff x="4624731" y="2010256"/>
          <a:chExt cx="980848" cy="684415"/>
        </a:xfrm>
      </xdr:grpSpPr>
      <xdr:cxnSp macro="">
        <xdr:nvCxnSpPr>
          <xdr:cNvPr id="133" name="直線コネクタ 13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34" name="直線コネクタ 13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35" name="円/楕円 13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36" name="円/楕円 13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65483</xdr:colOff>
      <xdr:row>44</xdr:row>
      <xdr:rowOff>398859</xdr:rowOff>
    </xdr:from>
    <xdr:to>
      <xdr:col>9</xdr:col>
      <xdr:colOff>217655</xdr:colOff>
      <xdr:row>46</xdr:row>
      <xdr:rowOff>430989</xdr:rowOff>
    </xdr:to>
    <xdr:grpSp>
      <xdr:nvGrpSpPr>
        <xdr:cNvPr id="137" name="グループ化 136"/>
        <xdr:cNvGrpSpPr/>
      </xdr:nvGrpSpPr>
      <xdr:grpSpPr>
        <a:xfrm>
          <a:off x="1807197" y="16468895"/>
          <a:ext cx="968601" cy="671665"/>
          <a:chOff x="4624731" y="2010256"/>
          <a:chExt cx="980848" cy="684415"/>
        </a:xfrm>
      </xdr:grpSpPr>
      <xdr:cxnSp macro="">
        <xdr:nvCxnSpPr>
          <xdr:cNvPr id="138" name="直線コネクタ 13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39" name="直線コネクタ 13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40" name="円/楕円 13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41" name="円/楕円 14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59530</xdr:colOff>
      <xdr:row>44</xdr:row>
      <xdr:rowOff>398859</xdr:rowOff>
    </xdr:from>
    <xdr:to>
      <xdr:col>22</xdr:col>
      <xdr:colOff>211701</xdr:colOff>
      <xdr:row>46</xdr:row>
      <xdr:rowOff>430989</xdr:rowOff>
    </xdr:to>
    <xdr:grpSp>
      <xdr:nvGrpSpPr>
        <xdr:cNvPr id="142" name="グループ化 141"/>
        <xdr:cNvGrpSpPr/>
      </xdr:nvGrpSpPr>
      <xdr:grpSpPr>
        <a:xfrm>
          <a:off x="5992244" y="16468895"/>
          <a:ext cx="968600" cy="671665"/>
          <a:chOff x="4624731" y="2010256"/>
          <a:chExt cx="980848" cy="684415"/>
        </a:xfrm>
      </xdr:grpSpPr>
      <xdr:cxnSp macro="">
        <xdr:nvCxnSpPr>
          <xdr:cNvPr id="143" name="直線コネクタ 14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44" name="直線コネクタ 14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45" name="円/楕円 14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46" name="円/楕円 14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65483</xdr:colOff>
      <xdr:row>5</xdr:row>
      <xdr:rowOff>0</xdr:rowOff>
    </xdr:from>
    <xdr:to>
      <xdr:col>9</xdr:col>
      <xdr:colOff>217655</xdr:colOff>
      <xdr:row>6</xdr:row>
      <xdr:rowOff>430989</xdr:rowOff>
    </xdr:to>
    <xdr:grpSp>
      <xdr:nvGrpSpPr>
        <xdr:cNvPr id="147" name="グループ化 146"/>
        <xdr:cNvGrpSpPr/>
      </xdr:nvGrpSpPr>
      <xdr:grpSpPr>
        <a:xfrm>
          <a:off x="1807197" y="2000250"/>
          <a:ext cx="968601" cy="675918"/>
          <a:chOff x="4624731" y="2010256"/>
          <a:chExt cx="980848" cy="684415"/>
        </a:xfrm>
      </xdr:grpSpPr>
      <xdr:cxnSp macro="">
        <xdr:nvCxnSpPr>
          <xdr:cNvPr id="148" name="直線コネクタ 14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49" name="直線コネクタ 14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50" name="円/楕円 14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51" name="円/楕円 15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 editAs="oneCell">
    <xdr:from>
      <xdr:col>3</xdr:col>
      <xdr:colOff>71438</xdr:colOff>
      <xdr:row>3</xdr:row>
      <xdr:rowOff>261938</xdr:rowOff>
    </xdr:from>
    <xdr:to>
      <xdr:col>7</xdr:col>
      <xdr:colOff>266203</xdr:colOff>
      <xdr:row>7</xdr:row>
      <xdr:rowOff>29765</xdr:rowOff>
    </xdr:to>
    <xdr:pic>
      <xdr:nvPicPr>
        <xdr:cNvPr id="152" name="図 15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4888" y="1557338"/>
          <a:ext cx="1299665" cy="1177527"/>
        </a:xfrm>
        <a:prstGeom prst="rect">
          <a:avLst/>
        </a:prstGeom>
      </xdr:spPr>
    </xdr:pic>
    <xdr:clientData/>
  </xdr:twoCellAnchor>
  <xdr:twoCellAnchor editAs="oneCell">
    <xdr:from>
      <xdr:col>16</xdr:col>
      <xdr:colOff>71438</xdr:colOff>
      <xdr:row>3</xdr:row>
      <xdr:rowOff>273844</xdr:rowOff>
    </xdr:from>
    <xdr:to>
      <xdr:col>20</xdr:col>
      <xdr:colOff>266203</xdr:colOff>
      <xdr:row>7</xdr:row>
      <xdr:rowOff>41671</xdr:rowOff>
    </xdr:to>
    <xdr:pic>
      <xdr:nvPicPr>
        <xdr:cNvPr id="153" name="図 15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3988" y="1569244"/>
          <a:ext cx="1299665" cy="1177527"/>
        </a:xfrm>
        <a:prstGeom prst="rect">
          <a:avLst/>
        </a:prstGeom>
      </xdr:spPr>
    </xdr:pic>
    <xdr:clientData/>
  </xdr:twoCellAnchor>
  <xdr:twoCellAnchor editAs="oneCell">
    <xdr:from>
      <xdr:col>3</xdr:col>
      <xdr:colOff>75010</xdr:colOff>
      <xdr:row>7</xdr:row>
      <xdr:rowOff>301228</xdr:rowOff>
    </xdr:from>
    <xdr:to>
      <xdr:col>7</xdr:col>
      <xdr:colOff>269775</xdr:colOff>
      <xdr:row>11</xdr:row>
      <xdr:rowOff>39290</xdr:rowOff>
    </xdr:to>
    <xdr:pic>
      <xdr:nvPicPr>
        <xdr:cNvPr id="154" name="図 15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8460" y="3006328"/>
          <a:ext cx="1299665" cy="1176337"/>
        </a:xfrm>
        <a:prstGeom prst="rect">
          <a:avLst/>
        </a:prstGeom>
      </xdr:spPr>
    </xdr:pic>
    <xdr:clientData/>
  </xdr:twoCellAnchor>
  <xdr:twoCellAnchor editAs="oneCell">
    <xdr:from>
      <xdr:col>16</xdr:col>
      <xdr:colOff>69057</xdr:colOff>
      <xdr:row>7</xdr:row>
      <xdr:rowOff>295275</xdr:rowOff>
    </xdr:from>
    <xdr:to>
      <xdr:col>20</xdr:col>
      <xdr:colOff>263822</xdr:colOff>
      <xdr:row>11</xdr:row>
      <xdr:rowOff>33337</xdr:rowOff>
    </xdr:to>
    <xdr:pic>
      <xdr:nvPicPr>
        <xdr:cNvPr id="155" name="図 15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1607" y="3000375"/>
          <a:ext cx="1299665" cy="1176337"/>
        </a:xfrm>
        <a:prstGeom prst="rect">
          <a:avLst/>
        </a:prstGeom>
      </xdr:spPr>
    </xdr:pic>
    <xdr:clientData/>
  </xdr:twoCellAnchor>
  <xdr:twoCellAnchor editAs="oneCell">
    <xdr:from>
      <xdr:col>3</xdr:col>
      <xdr:colOff>71440</xdr:colOff>
      <xdr:row>11</xdr:row>
      <xdr:rowOff>303609</xdr:rowOff>
    </xdr:from>
    <xdr:to>
      <xdr:col>7</xdr:col>
      <xdr:colOff>266205</xdr:colOff>
      <xdr:row>15</xdr:row>
      <xdr:rowOff>41671</xdr:rowOff>
    </xdr:to>
    <xdr:pic>
      <xdr:nvPicPr>
        <xdr:cNvPr id="156" name="図 15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4890" y="4446984"/>
          <a:ext cx="1299665" cy="1176337"/>
        </a:xfrm>
        <a:prstGeom prst="rect">
          <a:avLst/>
        </a:prstGeom>
      </xdr:spPr>
    </xdr:pic>
    <xdr:clientData/>
  </xdr:twoCellAnchor>
  <xdr:twoCellAnchor editAs="oneCell">
    <xdr:from>
      <xdr:col>16</xdr:col>
      <xdr:colOff>65487</xdr:colOff>
      <xdr:row>11</xdr:row>
      <xdr:rowOff>297656</xdr:rowOff>
    </xdr:from>
    <xdr:to>
      <xdr:col>20</xdr:col>
      <xdr:colOff>260252</xdr:colOff>
      <xdr:row>15</xdr:row>
      <xdr:rowOff>35718</xdr:rowOff>
    </xdr:to>
    <xdr:pic>
      <xdr:nvPicPr>
        <xdr:cNvPr id="157" name="図 15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8037" y="4441031"/>
          <a:ext cx="1299665" cy="1176337"/>
        </a:xfrm>
        <a:prstGeom prst="rect">
          <a:avLst/>
        </a:prstGeom>
      </xdr:spPr>
    </xdr:pic>
    <xdr:clientData/>
  </xdr:twoCellAnchor>
  <xdr:twoCellAnchor editAs="oneCell">
    <xdr:from>
      <xdr:col>3</xdr:col>
      <xdr:colOff>77389</xdr:colOff>
      <xdr:row>15</xdr:row>
      <xdr:rowOff>297658</xdr:rowOff>
    </xdr:from>
    <xdr:to>
      <xdr:col>8</xdr:col>
      <xdr:colOff>11</xdr:colOff>
      <xdr:row>19</xdr:row>
      <xdr:rowOff>35719</xdr:rowOff>
    </xdr:to>
    <xdr:pic>
      <xdr:nvPicPr>
        <xdr:cNvPr id="158" name="図 15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839" y="5879308"/>
          <a:ext cx="1303747" cy="1176336"/>
        </a:xfrm>
        <a:prstGeom prst="rect">
          <a:avLst/>
        </a:prstGeom>
      </xdr:spPr>
    </xdr:pic>
    <xdr:clientData/>
  </xdr:twoCellAnchor>
  <xdr:twoCellAnchor editAs="oneCell">
    <xdr:from>
      <xdr:col>16</xdr:col>
      <xdr:colOff>71436</xdr:colOff>
      <xdr:row>15</xdr:row>
      <xdr:rowOff>291705</xdr:rowOff>
    </xdr:from>
    <xdr:to>
      <xdr:col>20</xdr:col>
      <xdr:colOff>266201</xdr:colOff>
      <xdr:row>19</xdr:row>
      <xdr:rowOff>29766</xdr:rowOff>
    </xdr:to>
    <xdr:pic>
      <xdr:nvPicPr>
        <xdr:cNvPr id="159" name="図 15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3986" y="5873355"/>
          <a:ext cx="1299665" cy="1176336"/>
        </a:xfrm>
        <a:prstGeom prst="rect">
          <a:avLst/>
        </a:prstGeom>
      </xdr:spPr>
    </xdr:pic>
    <xdr:clientData/>
  </xdr:twoCellAnchor>
  <xdr:twoCellAnchor editAs="oneCell">
    <xdr:from>
      <xdr:col>3</xdr:col>
      <xdr:colOff>71436</xdr:colOff>
      <xdr:row>19</xdr:row>
      <xdr:rowOff>297656</xdr:rowOff>
    </xdr:from>
    <xdr:to>
      <xdr:col>7</xdr:col>
      <xdr:colOff>266201</xdr:colOff>
      <xdr:row>23</xdr:row>
      <xdr:rowOff>35718</xdr:rowOff>
    </xdr:to>
    <xdr:pic>
      <xdr:nvPicPr>
        <xdr:cNvPr id="160" name="図 15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4886" y="7317581"/>
          <a:ext cx="1299665" cy="1176337"/>
        </a:xfrm>
        <a:prstGeom prst="rect">
          <a:avLst/>
        </a:prstGeom>
      </xdr:spPr>
    </xdr:pic>
    <xdr:clientData/>
  </xdr:twoCellAnchor>
  <xdr:twoCellAnchor editAs="oneCell">
    <xdr:from>
      <xdr:col>16</xdr:col>
      <xdr:colOff>65483</xdr:colOff>
      <xdr:row>19</xdr:row>
      <xdr:rowOff>291703</xdr:rowOff>
    </xdr:from>
    <xdr:to>
      <xdr:col>20</xdr:col>
      <xdr:colOff>260248</xdr:colOff>
      <xdr:row>23</xdr:row>
      <xdr:rowOff>29765</xdr:rowOff>
    </xdr:to>
    <xdr:pic>
      <xdr:nvPicPr>
        <xdr:cNvPr id="161" name="図 16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8033" y="7311628"/>
          <a:ext cx="1299665" cy="1176337"/>
        </a:xfrm>
        <a:prstGeom prst="rect">
          <a:avLst/>
        </a:prstGeom>
      </xdr:spPr>
    </xdr:pic>
    <xdr:clientData/>
  </xdr:twoCellAnchor>
  <xdr:twoCellAnchor editAs="oneCell">
    <xdr:from>
      <xdr:col>3</xdr:col>
      <xdr:colOff>83344</xdr:colOff>
      <xdr:row>23</xdr:row>
      <xdr:rowOff>303610</xdr:rowOff>
    </xdr:from>
    <xdr:to>
      <xdr:col>8</xdr:col>
      <xdr:colOff>4266</xdr:colOff>
      <xdr:row>27</xdr:row>
      <xdr:rowOff>41672</xdr:rowOff>
    </xdr:to>
    <xdr:pic>
      <xdr:nvPicPr>
        <xdr:cNvPr id="162" name="図 16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794" y="8761810"/>
          <a:ext cx="1302047" cy="1176337"/>
        </a:xfrm>
        <a:prstGeom prst="rect">
          <a:avLst/>
        </a:prstGeom>
      </xdr:spPr>
    </xdr:pic>
    <xdr:clientData/>
  </xdr:twoCellAnchor>
  <xdr:twoCellAnchor editAs="oneCell">
    <xdr:from>
      <xdr:col>16</xdr:col>
      <xdr:colOff>77391</xdr:colOff>
      <xdr:row>23</xdr:row>
      <xdr:rowOff>297657</xdr:rowOff>
    </xdr:from>
    <xdr:to>
      <xdr:col>21</xdr:col>
      <xdr:colOff>13</xdr:colOff>
      <xdr:row>27</xdr:row>
      <xdr:rowOff>35719</xdr:rowOff>
    </xdr:to>
    <xdr:pic>
      <xdr:nvPicPr>
        <xdr:cNvPr id="163" name="図 16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9941" y="8755857"/>
          <a:ext cx="1303747" cy="1176337"/>
        </a:xfrm>
        <a:prstGeom prst="rect">
          <a:avLst/>
        </a:prstGeom>
      </xdr:spPr>
    </xdr:pic>
    <xdr:clientData/>
  </xdr:twoCellAnchor>
  <xdr:twoCellAnchor editAs="oneCell">
    <xdr:from>
      <xdr:col>3</xdr:col>
      <xdr:colOff>77389</xdr:colOff>
      <xdr:row>27</xdr:row>
      <xdr:rowOff>303610</xdr:rowOff>
    </xdr:from>
    <xdr:to>
      <xdr:col>8</xdr:col>
      <xdr:colOff>11</xdr:colOff>
      <xdr:row>31</xdr:row>
      <xdr:rowOff>41672</xdr:rowOff>
    </xdr:to>
    <xdr:pic>
      <xdr:nvPicPr>
        <xdr:cNvPr id="164" name="図 16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839" y="10200085"/>
          <a:ext cx="1303747" cy="1176337"/>
        </a:xfrm>
        <a:prstGeom prst="rect">
          <a:avLst/>
        </a:prstGeom>
      </xdr:spPr>
    </xdr:pic>
    <xdr:clientData/>
  </xdr:twoCellAnchor>
  <xdr:twoCellAnchor editAs="oneCell">
    <xdr:from>
      <xdr:col>16</xdr:col>
      <xdr:colOff>71436</xdr:colOff>
      <xdr:row>27</xdr:row>
      <xdr:rowOff>297657</xdr:rowOff>
    </xdr:from>
    <xdr:to>
      <xdr:col>20</xdr:col>
      <xdr:colOff>266201</xdr:colOff>
      <xdr:row>31</xdr:row>
      <xdr:rowOff>35719</xdr:rowOff>
    </xdr:to>
    <xdr:pic>
      <xdr:nvPicPr>
        <xdr:cNvPr id="165" name="図 16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3986" y="10194132"/>
          <a:ext cx="1299665" cy="1176337"/>
        </a:xfrm>
        <a:prstGeom prst="rect">
          <a:avLst/>
        </a:prstGeom>
      </xdr:spPr>
    </xdr:pic>
    <xdr:clientData/>
  </xdr:twoCellAnchor>
  <xdr:twoCellAnchor editAs="oneCell">
    <xdr:from>
      <xdr:col>3</xdr:col>
      <xdr:colOff>77392</xdr:colOff>
      <xdr:row>35</xdr:row>
      <xdr:rowOff>267891</xdr:rowOff>
    </xdr:from>
    <xdr:to>
      <xdr:col>8</xdr:col>
      <xdr:colOff>14</xdr:colOff>
      <xdr:row>39</xdr:row>
      <xdr:rowOff>35718</xdr:rowOff>
    </xdr:to>
    <xdr:pic>
      <xdr:nvPicPr>
        <xdr:cNvPr id="166" name="図 1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842" y="13240941"/>
          <a:ext cx="1303747" cy="1177527"/>
        </a:xfrm>
        <a:prstGeom prst="rect">
          <a:avLst/>
        </a:prstGeom>
      </xdr:spPr>
    </xdr:pic>
    <xdr:clientData/>
  </xdr:twoCellAnchor>
  <xdr:twoCellAnchor editAs="oneCell">
    <xdr:from>
      <xdr:col>16</xdr:col>
      <xdr:colOff>77392</xdr:colOff>
      <xdr:row>35</xdr:row>
      <xdr:rowOff>279797</xdr:rowOff>
    </xdr:from>
    <xdr:to>
      <xdr:col>21</xdr:col>
      <xdr:colOff>14</xdr:colOff>
      <xdr:row>39</xdr:row>
      <xdr:rowOff>47624</xdr:rowOff>
    </xdr:to>
    <xdr:pic>
      <xdr:nvPicPr>
        <xdr:cNvPr id="167" name="図 16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9942" y="13252847"/>
          <a:ext cx="1303747" cy="1177527"/>
        </a:xfrm>
        <a:prstGeom prst="rect">
          <a:avLst/>
        </a:prstGeom>
      </xdr:spPr>
    </xdr:pic>
    <xdr:clientData/>
  </xdr:twoCellAnchor>
  <xdr:twoCellAnchor editAs="oneCell">
    <xdr:from>
      <xdr:col>3</xdr:col>
      <xdr:colOff>80964</xdr:colOff>
      <xdr:row>39</xdr:row>
      <xdr:rowOff>307181</xdr:rowOff>
    </xdr:from>
    <xdr:to>
      <xdr:col>8</xdr:col>
      <xdr:colOff>1886</xdr:colOff>
      <xdr:row>43</xdr:row>
      <xdr:rowOff>45243</xdr:rowOff>
    </xdr:to>
    <xdr:pic>
      <xdr:nvPicPr>
        <xdr:cNvPr id="168" name="図 16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4414" y="14689931"/>
          <a:ext cx="1302047" cy="1176337"/>
        </a:xfrm>
        <a:prstGeom prst="rect">
          <a:avLst/>
        </a:prstGeom>
      </xdr:spPr>
    </xdr:pic>
    <xdr:clientData/>
  </xdr:twoCellAnchor>
  <xdr:twoCellAnchor editAs="oneCell">
    <xdr:from>
      <xdr:col>16</xdr:col>
      <xdr:colOff>75011</xdr:colOff>
      <xdr:row>39</xdr:row>
      <xdr:rowOff>301228</xdr:rowOff>
    </xdr:from>
    <xdr:to>
      <xdr:col>20</xdr:col>
      <xdr:colOff>269776</xdr:colOff>
      <xdr:row>43</xdr:row>
      <xdr:rowOff>39290</xdr:rowOff>
    </xdr:to>
    <xdr:pic>
      <xdr:nvPicPr>
        <xdr:cNvPr id="169" name="図 16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7561" y="14683978"/>
          <a:ext cx="1299665" cy="1176337"/>
        </a:xfrm>
        <a:prstGeom prst="rect">
          <a:avLst/>
        </a:prstGeom>
      </xdr:spPr>
    </xdr:pic>
    <xdr:clientData/>
  </xdr:twoCellAnchor>
  <xdr:twoCellAnchor editAs="oneCell">
    <xdr:from>
      <xdr:col>3</xdr:col>
      <xdr:colOff>83343</xdr:colOff>
      <xdr:row>47</xdr:row>
      <xdr:rowOff>303611</xdr:rowOff>
    </xdr:from>
    <xdr:to>
      <xdr:col>8</xdr:col>
      <xdr:colOff>4265</xdr:colOff>
      <xdr:row>51</xdr:row>
      <xdr:rowOff>41673</xdr:rowOff>
    </xdr:to>
    <xdr:pic>
      <xdr:nvPicPr>
        <xdr:cNvPr id="170" name="図 16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793" y="17562911"/>
          <a:ext cx="1302047" cy="1176337"/>
        </a:xfrm>
        <a:prstGeom prst="rect">
          <a:avLst/>
        </a:prstGeom>
      </xdr:spPr>
    </xdr:pic>
    <xdr:clientData/>
  </xdr:twoCellAnchor>
  <xdr:twoCellAnchor editAs="oneCell">
    <xdr:from>
      <xdr:col>16</xdr:col>
      <xdr:colOff>77390</xdr:colOff>
      <xdr:row>47</xdr:row>
      <xdr:rowOff>297658</xdr:rowOff>
    </xdr:from>
    <xdr:to>
      <xdr:col>21</xdr:col>
      <xdr:colOff>12</xdr:colOff>
      <xdr:row>51</xdr:row>
      <xdr:rowOff>35720</xdr:rowOff>
    </xdr:to>
    <xdr:pic>
      <xdr:nvPicPr>
        <xdr:cNvPr id="171" name="図 17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9940" y="17556958"/>
          <a:ext cx="1303747" cy="1176337"/>
        </a:xfrm>
        <a:prstGeom prst="rect">
          <a:avLst/>
        </a:prstGeom>
      </xdr:spPr>
    </xdr:pic>
    <xdr:clientData/>
  </xdr:twoCellAnchor>
  <xdr:twoCellAnchor editAs="oneCell">
    <xdr:from>
      <xdr:col>3</xdr:col>
      <xdr:colOff>77390</xdr:colOff>
      <xdr:row>51</xdr:row>
      <xdr:rowOff>303610</xdr:rowOff>
    </xdr:from>
    <xdr:to>
      <xdr:col>8</xdr:col>
      <xdr:colOff>12</xdr:colOff>
      <xdr:row>55</xdr:row>
      <xdr:rowOff>41671</xdr:rowOff>
    </xdr:to>
    <xdr:pic>
      <xdr:nvPicPr>
        <xdr:cNvPr id="172" name="図 17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840" y="19001185"/>
          <a:ext cx="1303747" cy="1176336"/>
        </a:xfrm>
        <a:prstGeom prst="rect">
          <a:avLst/>
        </a:prstGeom>
      </xdr:spPr>
    </xdr:pic>
    <xdr:clientData/>
  </xdr:twoCellAnchor>
  <xdr:twoCellAnchor editAs="oneCell">
    <xdr:from>
      <xdr:col>16</xdr:col>
      <xdr:colOff>71437</xdr:colOff>
      <xdr:row>51</xdr:row>
      <xdr:rowOff>297657</xdr:rowOff>
    </xdr:from>
    <xdr:to>
      <xdr:col>20</xdr:col>
      <xdr:colOff>266202</xdr:colOff>
      <xdr:row>55</xdr:row>
      <xdr:rowOff>35718</xdr:rowOff>
    </xdr:to>
    <xdr:pic>
      <xdr:nvPicPr>
        <xdr:cNvPr id="173" name="図 17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3987" y="18995232"/>
          <a:ext cx="1299665" cy="1176336"/>
        </a:xfrm>
        <a:prstGeom prst="rect">
          <a:avLst/>
        </a:prstGeom>
      </xdr:spPr>
    </xdr:pic>
    <xdr:clientData/>
  </xdr:twoCellAnchor>
  <xdr:twoCellAnchor editAs="oneCell">
    <xdr:from>
      <xdr:col>3</xdr:col>
      <xdr:colOff>89298</xdr:colOff>
      <xdr:row>55</xdr:row>
      <xdr:rowOff>309563</xdr:rowOff>
    </xdr:from>
    <xdr:to>
      <xdr:col>8</xdr:col>
      <xdr:colOff>10220</xdr:colOff>
      <xdr:row>59</xdr:row>
      <xdr:rowOff>47625</xdr:rowOff>
    </xdr:to>
    <xdr:pic>
      <xdr:nvPicPr>
        <xdr:cNvPr id="174" name="図 17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2748" y="20445413"/>
          <a:ext cx="1302047" cy="1176337"/>
        </a:xfrm>
        <a:prstGeom prst="rect">
          <a:avLst/>
        </a:prstGeom>
      </xdr:spPr>
    </xdr:pic>
    <xdr:clientData/>
  </xdr:twoCellAnchor>
  <xdr:twoCellAnchor editAs="oneCell">
    <xdr:from>
      <xdr:col>16</xdr:col>
      <xdr:colOff>83345</xdr:colOff>
      <xdr:row>55</xdr:row>
      <xdr:rowOff>303610</xdr:rowOff>
    </xdr:from>
    <xdr:to>
      <xdr:col>21</xdr:col>
      <xdr:colOff>4266</xdr:colOff>
      <xdr:row>59</xdr:row>
      <xdr:rowOff>41672</xdr:rowOff>
    </xdr:to>
    <xdr:pic>
      <xdr:nvPicPr>
        <xdr:cNvPr id="175" name="図 17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45895" y="20439460"/>
          <a:ext cx="1302046" cy="1176337"/>
        </a:xfrm>
        <a:prstGeom prst="rect">
          <a:avLst/>
        </a:prstGeom>
      </xdr:spPr>
    </xdr:pic>
    <xdr:clientData/>
  </xdr:twoCellAnchor>
  <xdr:twoCellAnchor editAs="oneCell">
    <xdr:from>
      <xdr:col>3</xdr:col>
      <xdr:colOff>83343</xdr:colOff>
      <xdr:row>59</xdr:row>
      <xdr:rowOff>309563</xdr:rowOff>
    </xdr:from>
    <xdr:to>
      <xdr:col>8</xdr:col>
      <xdr:colOff>4265</xdr:colOff>
      <xdr:row>63</xdr:row>
      <xdr:rowOff>47625</xdr:rowOff>
    </xdr:to>
    <xdr:pic>
      <xdr:nvPicPr>
        <xdr:cNvPr id="176" name="図 17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793" y="21883688"/>
          <a:ext cx="1302047" cy="1176337"/>
        </a:xfrm>
        <a:prstGeom prst="rect">
          <a:avLst/>
        </a:prstGeom>
      </xdr:spPr>
    </xdr:pic>
    <xdr:clientData/>
  </xdr:twoCellAnchor>
  <xdr:twoCellAnchor editAs="oneCell">
    <xdr:from>
      <xdr:col>16</xdr:col>
      <xdr:colOff>77390</xdr:colOff>
      <xdr:row>59</xdr:row>
      <xdr:rowOff>303610</xdr:rowOff>
    </xdr:from>
    <xdr:to>
      <xdr:col>21</xdr:col>
      <xdr:colOff>12</xdr:colOff>
      <xdr:row>63</xdr:row>
      <xdr:rowOff>41672</xdr:rowOff>
    </xdr:to>
    <xdr:pic>
      <xdr:nvPicPr>
        <xdr:cNvPr id="177" name="図 17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9940" y="21877735"/>
          <a:ext cx="1303747" cy="1176337"/>
        </a:xfrm>
        <a:prstGeom prst="rect">
          <a:avLst/>
        </a:prstGeom>
      </xdr:spPr>
    </xdr:pic>
    <xdr:clientData/>
  </xdr:twoCellAnchor>
  <xdr:twoCellAnchor editAs="oneCell">
    <xdr:from>
      <xdr:col>3</xdr:col>
      <xdr:colOff>77390</xdr:colOff>
      <xdr:row>43</xdr:row>
      <xdr:rowOff>297655</xdr:rowOff>
    </xdr:from>
    <xdr:to>
      <xdr:col>8</xdr:col>
      <xdr:colOff>12</xdr:colOff>
      <xdr:row>47</xdr:row>
      <xdr:rowOff>35717</xdr:rowOff>
    </xdr:to>
    <xdr:pic>
      <xdr:nvPicPr>
        <xdr:cNvPr id="178" name="図 17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840" y="16118680"/>
          <a:ext cx="1303747" cy="1176337"/>
        </a:xfrm>
        <a:prstGeom prst="rect">
          <a:avLst/>
        </a:prstGeom>
      </xdr:spPr>
    </xdr:pic>
    <xdr:clientData/>
  </xdr:twoCellAnchor>
  <xdr:twoCellAnchor editAs="oneCell">
    <xdr:from>
      <xdr:col>16</xdr:col>
      <xdr:colOff>71437</xdr:colOff>
      <xdr:row>43</xdr:row>
      <xdr:rowOff>291702</xdr:rowOff>
    </xdr:from>
    <xdr:to>
      <xdr:col>20</xdr:col>
      <xdr:colOff>266202</xdr:colOff>
      <xdr:row>47</xdr:row>
      <xdr:rowOff>29764</xdr:rowOff>
    </xdr:to>
    <xdr:pic>
      <xdr:nvPicPr>
        <xdr:cNvPr id="179" name="図 17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3987" y="16112727"/>
          <a:ext cx="1299665" cy="117633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65728</xdr:colOff>
      <xdr:row>5</xdr:row>
      <xdr:rowOff>2381</xdr:rowOff>
    </xdr:from>
    <xdr:to>
      <xdr:col>18</xdr:col>
      <xdr:colOff>217902</xdr:colOff>
      <xdr:row>6</xdr:row>
      <xdr:rowOff>439146</xdr:rowOff>
    </xdr:to>
    <xdr:grpSp>
      <xdr:nvGrpSpPr>
        <xdr:cNvPr id="2" name="グループ化 1"/>
        <xdr:cNvGrpSpPr/>
      </xdr:nvGrpSpPr>
      <xdr:grpSpPr>
        <a:xfrm>
          <a:off x="4909871" y="2002631"/>
          <a:ext cx="968602" cy="681694"/>
          <a:chOff x="4624731" y="2010256"/>
          <a:chExt cx="980848" cy="684415"/>
        </a:xfrm>
      </xdr:grpSpPr>
      <xdr:cxnSp macro="">
        <xdr:nvCxnSpPr>
          <xdr:cNvPr id="3" name="直線コネクタ 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" name="円/楕円 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" name="円/楕円 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27</xdr:col>
      <xdr:colOff>74543</xdr:colOff>
      <xdr:row>9</xdr:row>
      <xdr:rowOff>8283</xdr:rowOff>
    </xdr:from>
    <xdr:to>
      <xdr:col>30</xdr:col>
      <xdr:colOff>226715</xdr:colOff>
      <xdr:row>10</xdr:row>
      <xdr:rowOff>445049</xdr:rowOff>
    </xdr:to>
    <xdr:grpSp>
      <xdr:nvGrpSpPr>
        <xdr:cNvPr id="7" name="グループ化 6"/>
        <xdr:cNvGrpSpPr/>
      </xdr:nvGrpSpPr>
      <xdr:grpSpPr>
        <a:xfrm>
          <a:off x="8579007" y="3437283"/>
          <a:ext cx="968601" cy="681695"/>
          <a:chOff x="4624731" y="2010256"/>
          <a:chExt cx="980848" cy="684415"/>
        </a:xfrm>
      </xdr:grpSpPr>
      <xdr:cxnSp macro="">
        <xdr:nvCxnSpPr>
          <xdr:cNvPr id="8" name="直線コネクタ 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" name="直線コネクタ 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" name="円/楕円 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" name="円/楕円 1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31</xdr:col>
      <xdr:colOff>66259</xdr:colOff>
      <xdr:row>5</xdr:row>
      <xdr:rowOff>1</xdr:rowOff>
    </xdr:from>
    <xdr:to>
      <xdr:col>34</xdr:col>
      <xdr:colOff>218432</xdr:colOff>
      <xdr:row>6</xdr:row>
      <xdr:rowOff>436766</xdr:rowOff>
    </xdr:to>
    <xdr:grpSp>
      <xdr:nvGrpSpPr>
        <xdr:cNvPr id="12" name="グループ化 11"/>
        <xdr:cNvGrpSpPr/>
      </xdr:nvGrpSpPr>
      <xdr:grpSpPr>
        <a:xfrm>
          <a:off x="9659295" y="2000251"/>
          <a:ext cx="968601" cy="681694"/>
          <a:chOff x="4624731" y="2010256"/>
          <a:chExt cx="980848" cy="684415"/>
        </a:xfrm>
      </xdr:grpSpPr>
      <xdr:cxnSp macro="">
        <xdr:nvCxnSpPr>
          <xdr:cNvPr id="13" name="直線コネクタ 1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4" name="直線コネクタ 1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5" name="円/楕円 1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6" name="円/楕円 1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65175</xdr:colOff>
      <xdr:row>37</xdr:row>
      <xdr:rowOff>1002</xdr:rowOff>
    </xdr:from>
    <xdr:to>
      <xdr:col>5</xdr:col>
      <xdr:colOff>217347</xdr:colOff>
      <xdr:row>38</xdr:row>
      <xdr:rowOff>433183</xdr:rowOff>
    </xdr:to>
    <xdr:grpSp>
      <xdr:nvGrpSpPr>
        <xdr:cNvPr id="17" name="グループ化 16"/>
        <xdr:cNvGrpSpPr/>
      </xdr:nvGrpSpPr>
      <xdr:grpSpPr>
        <a:xfrm>
          <a:off x="718318" y="13608145"/>
          <a:ext cx="968600" cy="677109"/>
          <a:chOff x="4624731" y="2010256"/>
          <a:chExt cx="980848" cy="684415"/>
        </a:xfrm>
      </xdr:grpSpPr>
      <xdr:cxnSp macro="">
        <xdr:nvCxnSpPr>
          <xdr:cNvPr id="18" name="直線コネクタ 1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9" name="直線コネクタ 1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20" name="円/楕円 1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65176</xdr:colOff>
      <xdr:row>37</xdr:row>
      <xdr:rowOff>0</xdr:rowOff>
    </xdr:from>
    <xdr:to>
      <xdr:col>18</xdr:col>
      <xdr:colOff>217349</xdr:colOff>
      <xdr:row>38</xdr:row>
      <xdr:rowOff>436765</xdr:rowOff>
    </xdr:to>
    <xdr:grpSp>
      <xdr:nvGrpSpPr>
        <xdr:cNvPr id="22" name="グループ化 21"/>
        <xdr:cNvGrpSpPr/>
      </xdr:nvGrpSpPr>
      <xdr:grpSpPr>
        <a:xfrm>
          <a:off x="4909319" y="13607143"/>
          <a:ext cx="968601" cy="681693"/>
          <a:chOff x="4624731" y="2010256"/>
          <a:chExt cx="980848" cy="684415"/>
        </a:xfrm>
      </xdr:grpSpPr>
      <xdr:cxnSp macro="">
        <xdr:nvCxnSpPr>
          <xdr:cNvPr id="23" name="直線コネクタ 2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24" name="直線コネクタ 2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25" name="円/楕円 2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65175</xdr:colOff>
      <xdr:row>41</xdr:row>
      <xdr:rowOff>0</xdr:rowOff>
    </xdr:from>
    <xdr:to>
      <xdr:col>5</xdr:col>
      <xdr:colOff>217348</xdr:colOff>
      <xdr:row>42</xdr:row>
      <xdr:rowOff>436765</xdr:rowOff>
    </xdr:to>
    <xdr:grpSp>
      <xdr:nvGrpSpPr>
        <xdr:cNvPr id="27" name="グループ化 26"/>
        <xdr:cNvGrpSpPr/>
      </xdr:nvGrpSpPr>
      <xdr:grpSpPr>
        <a:xfrm>
          <a:off x="718318" y="15035893"/>
          <a:ext cx="968601" cy="681693"/>
          <a:chOff x="4624731" y="2010256"/>
          <a:chExt cx="980848" cy="684415"/>
        </a:xfrm>
      </xdr:grpSpPr>
      <xdr:cxnSp macro="">
        <xdr:nvCxnSpPr>
          <xdr:cNvPr id="28" name="直線コネクタ 2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29" name="直線コネクタ 2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30" name="円/楕円 2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1" name="円/楕円 3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60163</xdr:colOff>
      <xdr:row>41</xdr:row>
      <xdr:rowOff>0</xdr:rowOff>
    </xdr:from>
    <xdr:to>
      <xdr:col>18</xdr:col>
      <xdr:colOff>212336</xdr:colOff>
      <xdr:row>42</xdr:row>
      <xdr:rowOff>436765</xdr:rowOff>
    </xdr:to>
    <xdr:grpSp>
      <xdr:nvGrpSpPr>
        <xdr:cNvPr id="32" name="グループ化 31"/>
        <xdr:cNvGrpSpPr/>
      </xdr:nvGrpSpPr>
      <xdr:grpSpPr>
        <a:xfrm>
          <a:off x="4904306" y="15035893"/>
          <a:ext cx="968601" cy="681693"/>
          <a:chOff x="4624731" y="2010256"/>
          <a:chExt cx="980848" cy="684415"/>
        </a:xfrm>
      </xdr:grpSpPr>
      <xdr:cxnSp macro="">
        <xdr:nvCxnSpPr>
          <xdr:cNvPr id="33" name="直線コネクタ 3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34" name="直線コネクタ 3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35" name="円/楕円 3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6" name="円/楕円 3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65175</xdr:colOff>
      <xdr:row>49</xdr:row>
      <xdr:rowOff>0</xdr:rowOff>
    </xdr:from>
    <xdr:to>
      <xdr:col>5</xdr:col>
      <xdr:colOff>217348</xdr:colOff>
      <xdr:row>50</xdr:row>
      <xdr:rowOff>436766</xdr:rowOff>
    </xdr:to>
    <xdr:grpSp>
      <xdr:nvGrpSpPr>
        <xdr:cNvPr id="37" name="グループ化 36"/>
        <xdr:cNvGrpSpPr/>
      </xdr:nvGrpSpPr>
      <xdr:grpSpPr>
        <a:xfrm>
          <a:off x="718318" y="17893393"/>
          <a:ext cx="968601" cy="681694"/>
          <a:chOff x="4624731" y="2010256"/>
          <a:chExt cx="980848" cy="684415"/>
        </a:xfrm>
      </xdr:grpSpPr>
      <xdr:cxnSp macro="">
        <xdr:nvCxnSpPr>
          <xdr:cNvPr id="38" name="直線コネクタ 3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39" name="直線コネクタ 3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40" name="円/楕円 3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41" name="円/楕円 4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65176</xdr:colOff>
      <xdr:row>49</xdr:row>
      <xdr:rowOff>0</xdr:rowOff>
    </xdr:from>
    <xdr:to>
      <xdr:col>18</xdr:col>
      <xdr:colOff>217349</xdr:colOff>
      <xdr:row>50</xdr:row>
      <xdr:rowOff>436766</xdr:rowOff>
    </xdr:to>
    <xdr:grpSp>
      <xdr:nvGrpSpPr>
        <xdr:cNvPr id="42" name="グループ化 41"/>
        <xdr:cNvGrpSpPr/>
      </xdr:nvGrpSpPr>
      <xdr:grpSpPr>
        <a:xfrm>
          <a:off x="4909319" y="17893393"/>
          <a:ext cx="968601" cy="681694"/>
          <a:chOff x="4624731" y="2010256"/>
          <a:chExt cx="980848" cy="684415"/>
        </a:xfrm>
      </xdr:grpSpPr>
      <xdr:cxnSp macro="">
        <xdr:nvCxnSpPr>
          <xdr:cNvPr id="43" name="直線コネクタ 4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4" name="直線コネクタ 4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45" name="円/楕円 4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46" name="円/楕円 4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60162</xdr:colOff>
      <xdr:row>53</xdr:row>
      <xdr:rowOff>0</xdr:rowOff>
    </xdr:from>
    <xdr:to>
      <xdr:col>5</xdr:col>
      <xdr:colOff>212335</xdr:colOff>
      <xdr:row>54</xdr:row>
      <xdr:rowOff>436766</xdr:rowOff>
    </xdr:to>
    <xdr:grpSp>
      <xdr:nvGrpSpPr>
        <xdr:cNvPr id="47" name="グループ化 46"/>
        <xdr:cNvGrpSpPr/>
      </xdr:nvGrpSpPr>
      <xdr:grpSpPr>
        <a:xfrm>
          <a:off x="713305" y="19322143"/>
          <a:ext cx="968601" cy="681694"/>
          <a:chOff x="4624731" y="2010256"/>
          <a:chExt cx="980848" cy="684415"/>
        </a:xfrm>
      </xdr:grpSpPr>
      <xdr:cxnSp macro="">
        <xdr:nvCxnSpPr>
          <xdr:cNvPr id="48" name="直線コネクタ 4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9" name="直線コネクタ 4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0" name="円/楕円 4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51" name="円/楕円 5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65176</xdr:colOff>
      <xdr:row>53</xdr:row>
      <xdr:rowOff>0</xdr:rowOff>
    </xdr:from>
    <xdr:to>
      <xdr:col>18</xdr:col>
      <xdr:colOff>217349</xdr:colOff>
      <xdr:row>54</xdr:row>
      <xdr:rowOff>436766</xdr:rowOff>
    </xdr:to>
    <xdr:grpSp>
      <xdr:nvGrpSpPr>
        <xdr:cNvPr id="52" name="グループ化 51"/>
        <xdr:cNvGrpSpPr/>
      </xdr:nvGrpSpPr>
      <xdr:grpSpPr>
        <a:xfrm>
          <a:off x="4909319" y="19322143"/>
          <a:ext cx="968601" cy="681694"/>
          <a:chOff x="4624731" y="2010256"/>
          <a:chExt cx="980848" cy="684415"/>
        </a:xfrm>
      </xdr:grpSpPr>
      <xdr:cxnSp macro="">
        <xdr:nvCxnSpPr>
          <xdr:cNvPr id="53" name="直線コネクタ 5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54" name="直線コネクタ 5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5" name="円/楕円 5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56" name="円/楕円 5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65175</xdr:colOff>
      <xdr:row>57</xdr:row>
      <xdr:rowOff>0</xdr:rowOff>
    </xdr:from>
    <xdr:to>
      <xdr:col>5</xdr:col>
      <xdr:colOff>217348</xdr:colOff>
      <xdr:row>58</xdr:row>
      <xdr:rowOff>436765</xdr:rowOff>
    </xdr:to>
    <xdr:grpSp>
      <xdr:nvGrpSpPr>
        <xdr:cNvPr id="57" name="グループ化 56"/>
        <xdr:cNvGrpSpPr/>
      </xdr:nvGrpSpPr>
      <xdr:grpSpPr>
        <a:xfrm>
          <a:off x="718318" y="20750893"/>
          <a:ext cx="968601" cy="681693"/>
          <a:chOff x="4624731" y="2010256"/>
          <a:chExt cx="980848" cy="684415"/>
        </a:xfrm>
      </xdr:grpSpPr>
      <xdr:cxnSp macro="">
        <xdr:nvCxnSpPr>
          <xdr:cNvPr id="58" name="直線コネクタ 5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59" name="直線コネクタ 5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60" name="円/楕円 5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1" name="円/楕円 6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60163</xdr:colOff>
      <xdr:row>57</xdr:row>
      <xdr:rowOff>0</xdr:rowOff>
    </xdr:from>
    <xdr:to>
      <xdr:col>18</xdr:col>
      <xdr:colOff>212336</xdr:colOff>
      <xdr:row>58</xdr:row>
      <xdr:rowOff>436765</xdr:rowOff>
    </xdr:to>
    <xdr:grpSp>
      <xdr:nvGrpSpPr>
        <xdr:cNvPr id="62" name="グループ化 61"/>
        <xdr:cNvGrpSpPr/>
      </xdr:nvGrpSpPr>
      <xdr:grpSpPr>
        <a:xfrm>
          <a:off x="4904306" y="20750893"/>
          <a:ext cx="968601" cy="681693"/>
          <a:chOff x="4624731" y="2010256"/>
          <a:chExt cx="980848" cy="684415"/>
        </a:xfrm>
      </xdr:grpSpPr>
      <xdr:cxnSp macro="">
        <xdr:nvCxnSpPr>
          <xdr:cNvPr id="63" name="直線コネクタ 6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64" name="直線コネクタ 6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65" name="円/楕円 6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6" name="円/楕円 6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60162</xdr:colOff>
      <xdr:row>61</xdr:row>
      <xdr:rowOff>0</xdr:rowOff>
    </xdr:from>
    <xdr:to>
      <xdr:col>5</xdr:col>
      <xdr:colOff>212335</xdr:colOff>
      <xdr:row>62</xdr:row>
      <xdr:rowOff>436765</xdr:rowOff>
    </xdr:to>
    <xdr:grpSp>
      <xdr:nvGrpSpPr>
        <xdr:cNvPr id="67" name="グループ化 66"/>
        <xdr:cNvGrpSpPr/>
      </xdr:nvGrpSpPr>
      <xdr:grpSpPr>
        <a:xfrm>
          <a:off x="713305" y="22179643"/>
          <a:ext cx="968601" cy="681693"/>
          <a:chOff x="4624731" y="2010256"/>
          <a:chExt cx="980848" cy="684415"/>
        </a:xfrm>
      </xdr:grpSpPr>
      <xdr:cxnSp macro="">
        <xdr:nvCxnSpPr>
          <xdr:cNvPr id="68" name="直線コネクタ 6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69" name="直線コネクタ 6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70" name="円/楕円 6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71" name="円/楕円 7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60163</xdr:colOff>
      <xdr:row>61</xdr:row>
      <xdr:rowOff>0</xdr:rowOff>
    </xdr:from>
    <xdr:to>
      <xdr:col>18</xdr:col>
      <xdr:colOff>212336</xdr:colOff>
      <xdr:row>62</xdr:row>
      <xdr:rowOff>436765</xdr:rowOff>
    </xdr:to>
    <xdr:grpSp>
      <xdr:nvGrpSpPr>
        <xdr:cNvPr id="72" name="グループ化 71"/>
        <xdr:cNvGrpSpPr/>
      </xdr:nvGrpSpPr>
      <xdr:grpSpPr>
        <a:xfrm>
          <a:off x="4904306" y="22179643"/>
          <a:ext cx="968601" cy="681693"/>
          <a:chOff x="4624731" y="2010256"/>
          <a:chExt cx="980848" cy="684415"/>
        </a:xfrm>
      </xdr:grpSpPr>
      <xdr:cxnSp macro="">
        <xdr:nvCxnSpPr>
          <xdr:cNvPr id="73" name="直線コネクタ 7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74" name="直線コネクタ 7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75" name="円/楕円 7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76" name="円/楕円 7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61589</xdr:colOff>
      <xdr:row>9</xdr:row>
      <xdr:rowOff>1002</xdr:rowOff>
    </xdr:from>
    <xdr:to>
      <xdr:col>5</xdr:col>
      <xdr:colOff>213763</xdr:colOff>
      <xdr:row>10</xdr:row>
      <xdr:rowOff>436765</xdr:rowOff>
    </xdr:to>
    <xdr:grpSp>
      <xdr:nvGrpSpPr>
        <xdr:cNvPr id="77" name="グループ化 76"/>
        <xdr:cNvGrpSpPr/>
      </xdr:nvGrpSpPr>
      <xdr:grpSpPr>
        <a:xfrm>
          <a:off x="714732" y="3430002"/>
          <a:ext cx="968602" cy="680692"/>
          <a:chOff x="4624731" y="2010256"/>
          <a:chExt cx="980848" cy="684415"/>
        </a:xfrm>
      </xdr:grpSpPr>
      <xdr:cxnSp macro="">
        <xdr:nvCxnSpPr>
          <xdr:cNvPr id="78" name="直線コネクタ 7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79" name="直線コネクタ 7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80" name="円/楕円 7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81" name="円/楕円 8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61589</xdr:colOff>
      <xdr:row>9</xdr:row>
      <xdr:rowOff>1002</xdr:rowOff>
    </xdr:from>
    <xdr:to>
      <xdr:col>18</xdr:col>
      <xdr:colOff>213763</xdr:colOff>
      <xdr:row>10</xdr:row>
      <xdr:rowOff>436765</xdr:rowOff>
    </xdr:to>
    <xdr:grpSp>
      <xdr:nvGrpSpPr>
        <xdr:cNvPr id="82" name="グループ化 81"/>
        <xdr:cNvGrpSpPr/>
      </xdr:nvGrpSpPr>
      <xdr:grpSpPr>
        <a:xfrm>
          <a:off x="4905732" y="3430002"/>
          <a:ext cx="968602" cy="680692"/>
          <a:chOff x="4624731" y="2010256"/>
          <a:chExt cx="980848" cy="684415"/>
        </a:xfrm>
      </xdr:grpSpPr>
      <xdr:cxnSp macro="">
        <xdr:nvCxnSpPr>
          <xdr:cNvPr id="83" name="直線コネクタ 8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84" name="直線コネクタ 8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85" name="円/楕円 8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86" name="円/楕円 8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56576</xdr:colOff>
      <xdr:row>13</xdr:row>
      <xdr:rowOff>0</xdr:rowOff>
    </xdr:from>
    <xdr:to>
      <xdr:col>5</xdr:col>
      <xdr:colOff>208750</xdr:colOff>
      <xdr:row>14</xdr:row>
      <xdr:rowOff>436766</xdr:rowOff>
    </xdr:to>
    <xdr:grpSp>
      <xdr:nvGrpSpPr>
        <xdr:cNvPr id="87" name="グループ化 86"/>
        <xdr:cNvGrpSpPr/>
      </xdr:nvGrpSpPr>
      <xdr:grpSpPr>
        <a:xfrm>
          <a:off x="709719" y="4857750"/>
          <a:ext cx="968602" cy="681695"/>
          <a:chOff x="4624731" y="2010256"/>
          <a:chExt cx="980848" cy="684415"/>
        </a:xfrm>
      </xdr:grpSpPr>
      <xdr:cxnSp macro="">
        <xdr:nvCxnSpPr>
          <xdr:cNvPr id="88" name="直線コネクタ 8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89" name="直線コネクタ 8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90" name="円/楕円 8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91" name="円/楕円 9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61589</xdr:colOff>
      <xdr:row>13</xdr:row>
      <xdr:rowOff>0</xdr:rowOff>
    </xdr:from>
    <xdr:to>
      <xdr:col>18</xdr:col>
      <xdr:colOff>213763</xdr:colOff>
      <xdr:row>14</xdr:row>
      <xdr:rowOff>436766</xdr:rowOff>
    </xdr:to>
    <xdr:grpSp>
      <xdr:nvGrpSpPr>
        <xdr:cNvPr id="92" name="グループ化 91"/>
        <xdr:cNvGrpSpPr/>
      </xdr:nvGrpSpPr>
      <xdr:grpSpPr>
        <a:xfrm>
          <a:off x="4905732" y="4857750"/>
          <a:ext cx="968602" cy="681695"/>
          <a:chOff x="4624731" y="2010256"/>
          <a:chExt cx="980848" cy="684415"/>
        </a:xfrm>
      </xdr:grpSpPr>
      <xdr:cxnSp macro="">
        <xdr:nvCxnSpPr>
          <xdr:cNvPr id="93" name="直線コネクタ 9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4" name="直線コネクタ 9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95" name="円/楕円 9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96" name="円/楕円 9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61589</xdr:colOff>
      <xdr:row>17</xdr:row>
      <xdr:rowOff>0</xdr:rowOff>
    </xdr:from>
    <xdr:to>
      <xdr:col>5</xdr:col>
      <xdr:colOff>213763</xdr:colOff>
      <xdr:row>18</xdr:row>
      <xdr:rowOff>436765</xdr:rowOff>
    </xdr:to>
    <xdr:grpSp>
      <xdr:nvGrpSpPr>
        <xdr:cNvPr id="97" name="グループ化 96"/>
        <xdr:cNvGrpSpPr/>
      </xdr:nvGrpSpPr>
      <xdr:grpSpPr>
        <a:xfrm>
          <a:off x="714732" y="6286500"/>
          <a:ext cx="968602" cy="681694"/>
          <a:chOff x="4624731" y="2010256"/>
          <a:chExt cx="980848" cy="684415"/>
        </a:xfrm>
      </xdr:grpSpPr>
      <xdr:cxnSp macro="">
        <xdr:nvCxnSpPr>
          <xdr:cNvPr id="98" name="直線コネクタ 9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9" name="直線コネクタ 9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0" name="円/楕円 9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01" name="円/楕円 10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66602</xdr:colOff>
      <xdr:row>17</xdr:row>
      <xdr:rowOff>0</xdr:rowOff>
    </xdr:from>
    <xdr:to>
      <xdr:col>18</xdr:col>
      <xdr:colOff>218776</xdr:colOff>
      <xdr:row>18</xdr:row>
      <xdr:rowOff>436765</xdr:rowOff>
    </xdr:to>
    <xdr:grpSp>
      <xdr:nvGrpSpPr>
        <xdr:cNvPr id="102" name="グループ化 101"/>
        <xdr:cNvGrpSpPr/>
      </xdr:nvGrpSpPr>
      <xdr:grpSpPr>
        <a:xfrm>
          <a:off x="4910745" y="6286500"/>
          <a:ext cx="968602" cy="681694"/>
          <a:chOff x="4624731" y="2010256"/>
          <a:chExt cx="980848" cy="684415"/>
        </a:xfrm>
      </xdr:grpSpPr>
      <xdr:cxnSp macro="">
        <xdr:nvCxnSpPr>
          <xdr:cNvPr id="103" name="直線コネクタ 10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04" name="直線コネクタ 10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5" name="円/楕円 10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06" name="円/楕円 10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61589</xdr:colOff>
      <xdr:row>21</xdr:row>
      <xdr:rowOff>0</xdr:rowOff>
    </xdr:from>
    <xdr:to>
      <xdr:col>5</xdr:col>
      <xdr:colOff>213763</xdr:colOff>
      <xdr:row>22</xdr:row>
      <xdr:rowOff>436765</xdr:rowOff>
    </xdr:to>
    <xdr:grpSp>
      <xdr:nvGrpSpPr>
        <xdr:cNvPr id="107" name="グループ化 106"/>
        <xdr:cNvGrpSpPr/>
      </xdr:nvGrpSpPr>
      <xdr:grpSpPr>
        <a:xfrm>
          <a:off x="714732" y="7715250"/>
          <a:ext cx="968602" cy="681694"/>
          <a:chOff x="4624731" y="2010256"/>
          <a:chExt cx="980848" cy="684415"/>
        </a:xfrm>
      </xdr:grpSpPr>
      <xdr:cxnSp macro="">
        <xdr:nvCxnSpPr>
          <xdr:cNvPr id="108" name="直線コネクタ 10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09" name="直線コネクタ 10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10" name="円/楕円 10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1" name="円/楕円 11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61589</xdr:colOff>
      <xdr:row>21</xdr:row>
      <xdr:rowOff>0</xdr:rowOff>
    </xdr:from>
    <xdr:to>
      <xdr:col>18</xdr:col>
      <xdr:colOff>213763</xdr:colOff>
      <xdr:row>22</xdr:row>
      <xdr:rowOff>436765</xdr:rowOff>
    </xdr:to>
    <xdr:grpSp>
      <xdr:nvGrpSpPr>
        <xdr:cNvPr id="112" name="グループ化 111"/>
        <xdr:cNvGrpSpPr/>
      </xdr:nvGrpSpPr>
      <xdr:grpSpPr>
        <a:xfrm>
          <a:off x="4905732" y="7715250"/>
          <a:ext cx="968602" cy="681694"/>
          <a:chOff x="4624731" y="2010256"/>
          <a:chExt cx="980848" cy="684415"/>
        </a:xfrm>
      </xdr:grpSpPr>
      <xdr:cxnSp macro="">
        <xdr:nvCxnSpPr>
          <xdr:cNvPr id="113" name="直線コネクタ 11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14" name="直線コネクタ 11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15" name="円/楕円 11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6" name="円/楕円 11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61589</xdr:colOff>
      <xdr:row>25</xdr:row>
      <xdr:rowOff>0</xdr:rowOff>
    </xdr:from>
    <xdr:to>
      <xdr:col>5</xdr:col>
      <xdr:colOff>213763</xdr:colOff>
      <xdr:row>26</xdr:row>
      <xdr:rowOff>436765</xdr:rowOff>
    </xdr:to>
    <xdr:grpSp>
      <xdr:nvGrpSpPr>
        <xdr:cNvPr id="117" name="グループ化 116"/>
        <xdr:cNvGrpSpPr/>
      </xdr:nvGrpSpPr>
      <xdr:grpSpPr>
        <a:xfrm>
          <a:off x="714732" y="9144000"/>
          <a:ext cx="968602" cy="681694"/>
          <a:chOff x="4624731" y="2010256"/>
          <a:chExt cx="980848" cy="684415"/>
        </a:xfrm>
      </xdr:grpSpPr>
      <xdr:cxnSp macro="">
        <xdr:nvCxnSpPr>
          <xdr:cNvPr id="118" name="直線コネクタ 11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19" name="直線コネクタ 11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20" name="円/楕円 11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21" name="円/楕円 12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61589</xdr:colOff>
      <xdr:row>25</xdr:row>
      <xdr:rowOff>0</xdr:rowOff>
    </xdr:from>
    <xdr:to>
      <xdr:col>18</xdr:col>
      <xdr:colOff>213763</xdr:colOff>
      <xdr:row>26</xdr:row>
      <xdr:rowOff>436765</xdr:rowOff>
    </xdr:to>
    <xdr:grpSp>
      <xdr:nvGrpSpPr>
        <xdr:cNvPr id="122" name="グループ化 121"/>
        <xdr:cNvGrpSpPr/>
      </xdr:nvGrpSpPr>
      <xdr:grpSpPr>
        <a:xfrm>
          <a:off x="4905732" y="9144000"/>
          <a:ext cx="968602" cy="681694"/>
          <a:chOff x="4624731" y="2010256"/>
          <a:chExt cx="980848" cy="684415"/>
        </a:xfrm>
      </xdr:grpSpPr>
      <xdr:cxnSp macro="">
        <xdr:nvCxnSpPr>
          <xdr:cNvPr id="123" name="直線コネクタ 12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24" name="直線コネクタ 12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25" name="円/楕円 12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26" name="円/楕円 12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66602</xdr:colOff>
      <xdr:row>29</xdr:row>
      <xdr:rowOff>0</xdr:rowOff>
    </xdr:from>
    <xdr:to>
      <xdr:col>5</xdr:col>
      <xdr:colOff>218776</xdr:colOff>
      <xdr:row>30</xdr:row>
      <xdr:rowOff>436765</xdr:rowOff>
    </xdr:to>
    <xdr:grpSp>
      <xdr:nvGrpSpPr>
        <xdr:cNvPr id="127" name="グループ化 126"/>
        <xdr:cNvGrpSpPr/>
      </xdr:nvGrpSpPr>
      <xdr:grpSpPr>
        <a:xfrm>
          <a:off x="719745" y="10572750"/>
          <a:ext cx="968602" cy="681694"/>
          <a:chOff x="4624731" y="2010256"/>
          <a:chExt cx="980848" cy="684415"/>
        </a:xfrm>
      </xdr:grpSpPr>
      <xdr:cxnSp macro="">
        <xdr:nvCxnSpPr>
          <xdr:cNvPr id="128" name="直線コネクタ 12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29" name="直線コネクタ 12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30" name="円/楕円 12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31" name="円/楕円 13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61589</xdr:colOff>
      <xdr:row>29</xdr:row>
      <xdr:rowOff>0</xdr:rowOff>
    </xdr:from>
    <xdr:to>
      <xdr:col>18</xdr:col>
      <xdr:colOff>213763</xdr:colOff>
      <xdr:row>30</xdr:row>
      <xdr:rowOff>436765</xdr:rowOff>
    </xdr:to>
    <xdr:grpSp>
      <xdr:nvGrpSpPr>
        <xdr:cNvPr id="132" name="グループ化 131"/>
        <xdr:cNvGrpSpPr/>
      </xdr:nvGrpSpPr>
      <xdr:grpSpPr>
        <a:xfrm>
          <a:off x="4905732" y="10572750"/>
          <a:ext cx="968602" cy="681694"/>
          <a:chOff x="4624731" y="2010256"/>
          <a:chExt cx="980848" cy="684415"/>
        </a:xfrm>
      </xdr:grpSpPr>
      <xdr:cxnSp macro="">
        <xdr:nvCxnSpPr>
          <xdr:cNvPr id="133" name="直線コネクタ 13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34" name="直線コネクタ 13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35" name="円/楕円 13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36" name="円/楕円 13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65489</xdr:colOff>
      <xdr:row>44</xdr:row>
      <xdr:rowOff>398859</xdr:rowOff>
    </xdr:from>
    <xdr:to>
      <xdr:col>5</xdr:col>
      <xdr:colOff>217661</xdr:colOff>
      <xdr:row>46</xdr:row>
      <xdr:rowOff>430989</xdr:rowOff>
    </xdr:to>
    <xdr:grpSp>
      <xdr:nvGrpSpPr>
        <xdr:cNvPr id="137" name="グループ化 136"/>
        <xdr:cNvGrpSpPr/>
      </xdr:nvGrpSpPr>
      <xdr:grpSpPr>
        <a:xfrm>
          <a:off x="718632" y="16468895"/>
          <a:ext cx="968600" cy="671665"/>
          <a:chOff x="4624731" y="2010256"/>
          <a:chExt cx="980848" cy="684415"/>
        </a:xfrm>
      </xdr:grpSpPr>
      <xdr:cxnSp macro="">
        <xdr:nvCxnSpPr>
          <xdr:cNvPr id="138" name="直線コネクタ 13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39" name="直線コネクタ 13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40" name="円/楕円 13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41" name="円/楕円 14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59537</xdr:colOff>
      <xdr:row>44</xdr:row>
      <xdr:rowOff>398859</xdr:rowOff>
    </xdr:from>
    <xdr:to>
      <xdr:col>18</xdr:col>
      <xdr:colOff>211708</xdr:colOff>
      <xdr:row>46</xdr:row>
      <xdr:rowOff>430989</xdr:rowOff>
    </xdr:to>
    <xdr:grpSp>
      <xdr:nvGrpSpPr>
        <xdr:cNvPr id="142" name="グループ化 141"/>
        <xdr:cNvGrpSpPr/>
      </xdr:nvGrpSpPr>
      <xdr:grpSpPr>
        <a:xfrm>
          <a:off x="4903680" y="16468895"/>
          <a:ext cx="968599" cy="671665"/>
          <a:chOff x="4624731" y="2010256"/>
          <a:chExt cx="980848" cy="684415"/>
        </a:xfrm>
      </xdr:grpSpPr>
      <xdr:cxnSp macro="">
        <xdr:nvCxnSpPr>
          <xdr:cNvPr id="143" name="直線コネクタ 14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44" name="直線コネクタ 14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45" name="円/楕円 14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46" name="円/楕円 14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66916</xdr:colOff>
      <xdr:row>5</xdr:row>
      <xdr:rowOff>1002</xdr:rowOff>
    </xdr:from>
    <xdr:to>
      <xdr:col>5</xdr:col>
      <xdr:colOff>219089</xdr:colOff>
      <xdr:row>6</xdr:row>
      <xdr:rowOff>430989</xdr:rowOff>
    </xdr:to>
    <xdr:grpSp>
      <xdr:nvGrpSpPr>
        <xdr:cNvPr id="147" name="グループ化 146"/>
        <xdr:cNvGrpSpPr/>
      </xdr:nvGrpSpPr>
      <xdr:grpSpPr>
        <a:xfrm>
          <a:off x="720059" y="2001252"/>
          <a:ext cx="968601" cy="674916"/>
          <a:chOff x="4624731" y="2010256"/>
          <a:chExt cx="980848" cy="684415"/>
        </a:xfrm>
      </xdr:grpSpPr>
      <xdr:cxnSp macro="">
        <xdr:nvCxnSpPr>
          <xdr:cNvPr id="148" name="直線コネクタ 14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49" name="直線コネクタ 14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50" name="円/楕円 14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51" name="円/楕円 15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 editAs="oneCell">
    <xdr:from>
      <xdr:col>4</xdr:col>
      <xdr:colOff>16984</xdr:colOff>
      <xdr:row>3</xdr:row>
      <xdr:rowOff>287090</xdr:rowOff>
    </xdr:from>
    <xdr:to>
      <xdr:col>8</xdr:col>
      <xdr:colOff>194830</xdr:colOff>
      <xdr:row>7</xdr:row>
      <xdr:rowOff>47625</xdr:rowOff>
    </xdr:to>
    <xdr:pic>
      <xdr:nvPicPr>
        <xdr:cNvPr id="152" name="図 15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659" y="1582490"/>
          <a:ext cx="1282746" cy="1170235"/>
        </a:xfrm>
        <a:prstGeom prst="rect">
          <a:avLst/>
        </a:prstGeom>
      </xdr:spPr>
    </xdr:pic>
    <xdr:clientData/>
  </xdr:twoCellAnchor>
  <xdr:twoCellAnchor editAs="oneCell">
    <xdr:from>
      <xdr:col>17</xdr:col>
      <xdr:colOff>21648</xdr:colOff>
      <xdr:row>3</xdr:row>
      <xdr:rowOff>281422</xdr:rowOff>
    </xdr:from>
    <xdr:to>
      <xdr:col>21</xdr:col>
      <xdr:colOff>199494</xdr:colOff>
      <xdr:row>7</xdr:row>
      <xdr:rowOff>41957</xdr:rowOff>
    </xdr:to>
    <xdr:pic>
      <xdr:nvPicPr>
        <xdr:cNvPr id="153" name="図 15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0423" y="1576822"/>
          <a:ext cx="1282746" cy="1170235"/>
        </a:xfrm>
        <a:prstGeom prst="rect">
          <a:avLst/>
        </a:prstGeom>
      </xdr:spPr>
    </xdr:pic>
    <xdr:clientData/>
  </xdr:twoCellAnchor>
  <xdr:twoCellAnchor editAs="oneCell">
    <xdr:from>
      <xdr:col>4</xdr:col>
      <xdr:colOff>8659</xdr:colOff>
      <xdr:row>7</xdr:row>
      <xdr:rowOff>308736</xdr:rowOff>
    </xdr:from>
    <xdr:to>
      <xdr:col>8</xdr:col>
      <xdr:colOff>186505</xdr:colOff>
      <xdr:row>11</xdr:row>
      <xdr:rowOff>43293</xdr:rowOff>
    </xdr:to>
    <xdr:pic>
      <xdr:nvPicPr>
        <xdr:cNvPr id="154" name="図 15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8334" y="3013836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17</xdr:col>
      <xdr:colOff>13323</xdr:colOff>
      <xdr:row>7</xdr:row>
      <xdr:rowOff>303068</xdr:rowOff>
    </xdr:from>
    <xdr:to>
      <xdr:col>21</xdr:col>
      <xdr:colOff>191169</xdr:colOff>
      <xdr:row>11</xdr:row>
      <xdr:rowOff>37625</xdr:rowOff>
    </xdr:to>
    <xdr:pic>
      <xdr:nvPicPr>
        <xdr:cNvPr id="155" name="図 15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2098" y="3008168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4</xdr:col>
      <xdr:colOff>17318</xdr:colOff>
      <xdr:row>11</xdr:row>
      <xdr:rowOff>304407</xdr:rowOff>
    </xdr:from>
    <xdr:to>
      <xdr:col>8</xdr:col>
      <xdr:colOff>195164</xdr:colOff>
      <xdr:row>15</xdr:row>
      <xdr:rowOff>38965</xdr:rowOff>
    </xdr:to>
    <xdr:pic>
      <xdr:nvPicPr>
        <xdr:cNvPr id="156" name="図 15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993" y="4447782"/>
          <a:ext cx="1282746" cy="1172833"/>
        </a:xfrm>
        <a:prstGeom prst="rect">
          <a:avLst/>
        </a:prstGeom>
      </xdr:spPr>
    </xdr:pic>
    <xdr:clientData/>
  </xdr:twoCellAnchor>
  <xdr:twoCellAnchor editAs="oneCell">
    <xdr:from>
      <xdr:col>17</xdr:col>
      <xdr:colOff>21982</xdr:colOff>
      <xdr:row>11</xdr:row>
      <xdr:rowOff>298739</xdr:rowOff>
    </xdr:from>
    <xdr:to>
      <xdr:col>21</xdr:col>
      <xdr:colOff>199828</xdr:colOff>
      <xdr:row>15</xdr:row>
      <xdr:rowOff>33297</xdr:rowOff>
    </xdr:to>
    <xdr:pic>
      <xdr:nvPicPr>
        <xdr:cNvPr id="157" name="図 15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0757" y="4442114"/>
          <a:ext cx="1282746" cy="1172833"/>
        </a:xfrm>
        <a:prstGeom prst="rect">
          <a:avLst/>
        </a:prstGeom>
      </xdr:spPr>
    </xdr:pic>
    <xdr:clientData/>
  </xdr:twoCellAnchor>
  <xdr:twoCellAnchor editAs="oneCell">
    <xdr:from>
      <xdr:col>4</xdr:col>
      <xdr:colOff>12990</xdr:colOff>
      <xdr:row>15</xdr:row>
      <xdr:rowOff>304408</xdr:rowOff>
    </xdr:from>
    <xdr:to>
      <xdr:col>8</xdr:col>
      <xdr:colOff>190836</xdr:colOff>
      <xdr:row>19</xdr:row>
      <xdr:rowOff>38965</xdr:rowOff>
    </xdr:to>
    <xdr:pic>
      <xdr:nvPicPr>
        <xdr:cNvPr id="158" name="図 15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2665" y="5886058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17</xdr:col>
      <xdr:colOff>17654</xdr:colOff>
      <xdr:row>15</xdr:row>
      <xdr:rowOff>298740</xdr:rowOff>
    </xdr:from>
    <xdr:to>
      <xdr:col>21</xdr:col>
      <xdr:colOff>195500</xdr:colOff>
      <xdr:row>19</xdr:row>
      <xdr:rowOff>33297</xdr:rowOff>
    </xdr:to>
    <xdr:pic>
      <xdr:nvPicPr>
        <xdr:cNvPr id="159" name="図 15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6429" y="5880390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4</xdr:col>
      <xdr:colOff>12991</xdr:colOff>
      <xdr:row>19</xdr:row>
      <xdr:rowOff>304406</xdr:rowOff>
    </xdr:from>
    <xdr:to>
      <xdr:col>8</xdr:col>
      <xdr:colOff>190837</xdr:colOff>
      <xdr:row>23</xdr:row>
      <xdr:rowOff>38963</xdr:rowOff>
    </xdr:to>
    <xdr:pic>
      <xdr:nvPicPr>
        <xdr:cNvPr id="160" name="図 15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2666" y="7324331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17</xdr:col>
      <xdr:colOff>17655</xdr:colOff>
      <xdr:row>19</xdr:row>
      <xdr:rowOff>298738</xdr:rowOff>
    </xdr:from>
    <xdr:to>
      <xdr:col>21</xdr:col>
      <xdr:colOff>195501</xdr:colOff>
      <xdr:row>23</xdr:row>
      <xdr:rowOff>33295</xdr:rowOff>
    </xdr:to>
    <xdr:pic>
      <xdr:nvPicPr>
        <xdr:cNvPr id="161" name="図 16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6430" y="7318663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4</xdr:col>
      <xdr:colOff>17322</xdr:colOff>
      <xdr:row>23</xdr:row>
      <xdr:rowOff>308734</xdr:rowOff>
    </xdr:from>
    <xdr:to>
      <xdr:col>8</xdr:col>
      <xdr:colOff>195168</xdr:colOff>
      <xdr:row>27</xdr:row>
      <xdr:rowOff>43292</xdr:rowOff>
    </xdr:to>
    <xdr:pic>
      <xdr:nvPicPr>
        <xdr:cNvPr id="162" name="図 16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997" y="8766934"/>
          <a:ext cx="1282746" cy="1172833"/>
        </a:xfrm>
        <a:prstGeom prst="rect">
          <a:avLst/>
        </a:prstGeom>
      </xdr:spPr>
    </xdr:pic>
    <xdr:clientData/>
  </xdr:twoCellAnchor>
  <xdr:twoCellAnchor editAs="oneCell">
    <xdr:from>
      <xdr:col>17</xdr:col>
      <xdr:colOff>21986</xdr:colOff>
      <xdr:row>23</xdr:row>
      <xdr:rowOff>303066</xdr:rowOff>
    </xdr:from>
    <xdr:to>
      <xdr:col>21</xdr:col>
      <xdr:colOff>199832</xdr:colOff>
      <xdr:row>27</xdr:row>
      <xdr:rowOff>37624</xdr:rowOff>
    </xdr:to>
    <xdr:pic>
      <xdr:nvPicPr>
        <xdr:cNvPr id="163" name="図 16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0761" y="8761266"/>
          <a:ext cx="1282746" cy="1172833"/>
        </a:xfrm>
        <a:prstGeom prst="rect">
          <a:avLst/>
        </a:prstGeom>
      </xdr:spPr>
    </xdr:pic>
    <xdr:clientData/>
  </xdr:twoCellAnchor>
  <xdr:twoCellAnchor editAs="oneCell">
    <xdr:from>
      <xdr:col>4</xdr:col>
      <xdr:colOff>25985</xdr:colOff>
      <xdr:row>27</xdr:row>
      <xdr:rowOff>304402</xdr:rowOff>
    </xdr:from>
    <xdr:to>
      <xdr:col>8</xdr:col>
      <xdr:colOff>203831</xdr:colOff>
      <xdr:row>31</xdr:row>
      <xdr:rowOff>38959</xdr:rowOff>
    </xdr:to>
    <xdr:pic>
      <xdr:nvPicPr>
        <xdr:cNvPr id="164" name="図 16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5660" y="10200877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17</xdr:col>
      <xdr:colOff>30649</xdr:colOff>
      <xdr:row>27</xdr:row>
      <xdr:rowOff>298734</xdr:rowOff>
    </xdr:from>
    <xdr:to>
      <xdr:col>21</xdr:col>
      <xdr:colOff>208495</xdr:colOff>
      <xdr:row>31</xdr:row>
      <xdr:rowOff>33291</xdr:rowOff>
    </xdr:to>
    <xdr:pic>
      <xdr:nvPicPr>
        <xdr:cNvPr id="165" name="図 16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9424" y="10195209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4</xdr:col>
      <xdr:colOff>21313</xdr:colOff>
      <xdr:row>35</xdr:row>
      <xdr:rowOff>281421</xdr:rowOff>
    </xdr:from>
    <xdr:to>
      <xdr:col>8</xdr:col>
      <xdr:colOff>199159</xdr:colOff>
      <xdr:row>39</xdr:row>
      <xdr:rowOff>41956</xdr:rowOff>
    </xdr:to>
    <xdr:pic>
      <xdr:nvPicPr>
        <xdr:cNvPr id="166" name="図 1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0988" y="13254471"/>
          <a:ext cx="1282746" cy="1170235"/>
        </a:xfrm>
        <a:prstGeom prst="rect">
          <a:avLst/>
        </a:prstGeom>
      </xdr:spPr>
    </xdr:pic>
    <xdr:clientData/>
  </xdr:twoCellAnchor>
  <xdr:twoCellAnchor editAs="oneCell">
    <xdr:from>
      <xdr:col>4</xdr:col>
      <xdr:colOff>12988</xdr:colOff>
      <xdr:row>39</xdr:row>
      <xdr:rowOff>303067</xdr:rowOff>
    </xdr:from>
    <xdr:to>
      <xdr:col>8</xdr:col>
      <xdr:colOff>190834</xdr:colOff>
      <xdr:row>43</xdr:row>
      <xdr:rowOff>37624</xdr:rowOff>
    </xdr:to>
    <xdr:pic>
      <xdr:nvPicPr>
        <xdr:cNvPr id="167" name="図 16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2663" y="14685817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4</xdr:col>
      <xdr:colOff>21647</xdr:colOff>
      <xdr:row>43</xdr:row>
      <xdr:rowOff>298738</xdr:rowOff>
    </xdr:from>
    <xdr:to>
      <xdr:col>8</xdr:col>
      <xdr:colOff>199493</xdr:colOff>
      <xdr:row>47</xdr:row>
      <xdr:rowOff>33296</xdr:rowOff>
    </xdr:to>
    <xdr:pic>
      <xdr:nvPicPr>
        <xdr:cNvPr id="168" name="図 16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1322" y="16119763"/>
          <a:ext cx="1282746" cy="1172833"/>
        </a:xfrm>
        <a:prstGeom prst="rect">
          <a:avLst/>
        </a:prstGeom>
      </xdr:spPr>
    </xdr:pic>
    <xdr:clientData/>
  </xdr:twoCellAnchor>
  <xdr:twoCellAnchor editAs="oneCell">
    <xdr:from>
      <xdr:col>17</xdr:col>
      <xdr:colOff>26311</xdr:colOff>
      <xdr:row>43</xdr:row>
      <xdr:rowOff>293070</xdr:rowOff>
    </xdr:from>
    <xdr:to>
      <xdr:col>21</xdr:col>
      <xdr:colOff>204157</xdr:colOff>
      <xdr:row>47</xdr:row>
      <xdr:rowOff>27628</xdr:rowOff>
    </xdr:to>
    <xdr:pic>
      <xdr:nvPicPr>
        <xdr:cNvPr id="169" name="図 16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5086" y="16114095"/>
          <a:ext cx="1282746" cy="1172833"/>
        </a:xfrm>
        <a:prstGeom prst="rect">
          <a:avLst/>
        </a:prstGeom>
      </xdr:spPr>
    </xdr:pic>
    <xdr:clientData/>
  </xdr:twoCellAnchor>
  <xdr:twoCellAnchor editAs="oneCell">
    <xdr:from>
      <xdr:col>4</xdr:col>
      <xdr:colOff>17319</xdr:colOff>
      <xdr:row>47</xdr:row>
      <xdr:rowOff>298739</xdr:rowOff>
    </xdr:from>
    <xdr:to>
      <xdr:col>8</xdr:col>
      <xdr:colOff>195165</xdr:colOff>
      <xdr:row>51</xdr:row>
      <xdr:rowOff>33296</xdr:rowOff>
    </xdr:to>
    <xdr:pic>
      <xdr:nvPicPr>
        <xdr:cNvPr id="170" name="図 16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994" y="17558039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17</xdr:col>
      <xdr:colOff>21983</xdr:colOff>
      <xdr:row>47</xdr:row>
      <xdr:rowOff>293071</xdr:rowOff>
    </xdr:from>
    <xdr:to>
      <xdr:col>21</xdr:col>
      <xdr:colOff>199829</xdr:colOff>
      <xdr:row>51</xdr:row>
      <xdr:rowOff>27628</xdr:rowOff>
    </xdr:to>
    <xdr:pic>
      <xdr:nvPicPr>
        <xdr:cNvPr id="171" name="図 17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0758" y="17552371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4</xdr:col>
      <xdr:colOff>17320</xdr:colOff>
      <xdr:row>51</xdr:row>
      <xdr:rowOff>298737</xdr:rowOff>
    </xdr:from>
    <xdr:to>
      <xdr:col>8</xdr:col>
      <xdr:colOff>195166</xdr:colOff>
      <xdr:row>55</xdr:row>
      <xdr:rowOff>33295</xdr:rowOff>
    </xdr:to>
    <xdr:pic>
      <xdr:nvPicPr>
        <xdr:cNvPr id="172" name="図 17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995" y="18996312"/>
          <a:ext cx="1282746" cy="1172833"/>
        </a:xfrm>
        <a:prstGeom prst="rect">
          <a:avLst/>
        </a:prstGeom>
      </xdr:spPr>
    </xdr:pic>
    <xdr:clientData/>
  </xdr:twoCellAnchor>
  <xdr:twoCellAnchor editAs="oneCell">
    <xdr:from>
      <xdr:col>17</xdr:col>
      <xdr:colOff>21984</xdr:colOff>
      <xdr:row>51</xdr:row>
      <xdr:rowOff>293069</xdr:rowOff>
    </xdr:from>
    <xdr:to>
      <xdr:col>21</xdr:col>
      <xdr:colOff>199830</xdr:colOff>
      <xdr:row>55</xdr:row>
      <xdr:rowOff>27627</xdr:rowOff>
    </xdr:to>
    <xdr:pic>
      <xdr:nvPicPr>
        <xdr:cNvPr id="173" name="図 17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0759" y="18990644"/>
          <a:ext cx="1282746" cy="1172833"/>
        </a:xfrm>
        <a:prstGeom prst="rect">
          <a:avLst/>
        </a:prstGeom>
      </xdr:spPr>
    </xdr:pic>
    <xdr:clientData/>
  </xdr:twoCellAnchor>
  <xdr:twoCellAnchor editAs="oneCell">
    <xdr:from>
      <xdr:col>4</xdr:col>
      <xdr:colOff>21651</xdr:colOff>
      <xdr:row>55</xdr:row>
      <xdr:rowOff>303066</xdr:rowOff>
    </xdr:from>
    <xdr:to>
      <xdr:col>8</xdr:col>
      <xdr:colOff>199497</xdr:colOff>
      <xdr:row>59</xdr:row>
      <xdr:rowOff>37623</xdr:rowOff>
    </xdr:to>
    <xdr:pic>
      <xdr:nvPicPr>
        <xdr:cNvPr id="174" name="図 17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1326" y="20438916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17</xdr:col>
      <xdr:colOff>26315</xdr:colOff>
      <xdr:row>55</xdr:row>
      <xdr:rowOff>297398</xdr:rowOff>
    </xdr:from>
    <xdr:to>
      <xdr:col>21</xdr:col>
      <xdr:colOff>204161</xdr:colOff>
      <xdr:row>59</xdr:row>
      <xdr:rowOff>31955</xdr:rowOff>
    </xdr:to>
    <xdr:pic>
      <xdr:nvPicPr>
        <xdr:cNvPr id="175" name="図 17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5090" y="20433248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4</xdr:col>
      <xdr:colOff>30314</xdr:colOff>
      <xdr:row>59</xdr:row>
      <xdr:rowOff>298733</xdr:rowOff>
    </xdr:from>
    <xdr:to>
      <xdr:col>8</xdr:col>
      <xdr:colOff>208160</xdr:colOff>
      <xdr:row>63</xdr:row>
      <xdr:rowOff>33291</xdr:rowOff>
    </xdr:to>
    <xdr:pic>
      <xdr:nvPicPr>
        <xdr:cNvPr id="176" name="図 17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989" y="21872858"/>
          <a:ext cx="1282746" cy="1172833"/>
        </a:xfrm>
        <a:prstGeom prst="rect">
          <a:avLst/>
        </a:prstGeom>
      </xdr:spPr>
    </xdr:pic>
    <xdr:clientData/>
  </xdr:twoCellAnchor>
  <xdr:twoCellAnchor editAs="oneCell">
    <xdr:from>
      <xdr:col>17</xdr:col>
      <xdr:colOff>34978</xdr:colOff>
      <xdr:row>59</xdr:row>
      <xdr:rowOff>293065</xdr:rowOff>
    </xdr:from>
    <xdr:to>
      <xdr:col>21</xdr:col>
      <xdr:colOff>212824</xdr:colOff>
      <xdr:row>63</xdr:row>
      <xdr:rowOff>27623</xdr:rowOff>
    </xdr:to>
    <xdr:pic>
      <xdr:nvPicPr>
        <xdr:cNvPr id="177" name="図 17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3753" y="21867190"/>
          <a:ext cx="1282746" cy="1172833"/>
        </a:xfrm>
        <a:prstGeom prst="rect">
          <a:avLst/>
        </a:prstGeom>
      </xdr:spPr>
    </xdr:pic>
    <xdr:clientData/>
  </xdr:twoCellAnchor>
  <xdr:twoCellAnchor editAs="oneCell">
    <xdr:from>
      <xdr:col>17</xdr:col>
      <xdr:colOff>21316</xdr:colOff>
      <xdr:row>35</xdr:row>
      <xdr:rowOff>281418</xdr:rowOff>
    </xdr:from>
    <xdr:to>
      <xdr:col>21</xdr:col>
      <xdr:colOff>199162</xdr:colOff>
      <xdr:row>39</xdr:row>
      <xdr:rowOff>41953</xdr:rowOff>
    </xdr:to>
    <xdr:pic>
      <xdr:nvPicPr>
        <xdr:cNvPr id="178" name="図 17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0091" y="13254468"/>
          <a:ext cx="1282746" cy="1170235"/>
        </a:xfrm>
        <a:prstGeom prst="rect">
          <a:avLst/>
        </a:prstGeom>
      </xdr:spPr>
    </xdr:pic>
    <xdr:clientData/>
  </xdr:twoCellAnchor>
  <xdr:twoCellAnchor editAs="oneCell">
    <xdr:from>
      <xdr:col>17</xdr:col>
      <xdr:colOff>12991</xdr:colOff>
      <xdr:row>39</xdr:row>
      <xdr:rowOff>303064</xdr:rowOff>
    </xdr:from>
    <xdr:to>
      <xdr:col>21</xdr:col>
      <xdr:colOff>190837</xdr:colOff>
      <xdr:row>43</xdr:row>
      <xdr:rowOff>37621</xdr:rowOff>
    </xdr:to>
    <xdr:pic>
      <xdr:nvPicPr>
        <xdr:cNvPr id="179" name="図 17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1766" y="14685814"/>
          <a:ext cx="1282746" cy="117283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110392</xdr:colOff>
      <xdr:row>29</xdr:row>
      <xdr:rowOff>6561</xdr:rowOff>
    </xdr:from>
    <xdr:to>
      <xdr:col>30</xdr:col>
      <xdr:colOff>167958</xdr:colOff>
      <xdr:row>30</xdr:row>
      <xdr:rowOff>397264</xdr:rowOff>
    </xdr:to>
    <xdr:grpSp>
      <xdr:nvGrpSpPr>
        <xdr:cNvPr id="2" name="グループ化 1"/>
        <xdr:cNvGrpSpPr/>
      </xdr:nvGrpSpPr>
      <xdr:grpSpPr>
        <a:xfrm>
          <a:off x="8692417" y="10474536"/>
          <a:ext cx="886241" cy="638353"/>
          <a:chOff x="1862883" y="13678946"/>
          <a:chExt cx="885592" cy="634393"/>
        </a:xfrm>
      </xdr:grpSpPr>
      <xdr:cxnSp macro="">
        <xdr:nvCxnSpPr>
          <xdr:cNvPr id="3" name="直線コネクタ 2"/>
          <xdr:cNvCxnSpPr>
            <a:endCxn id="5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" name="直線コネクタ 3"/>
          <xdr:cNvCxnSpPr>
            <a:endCxn id="6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" name="円/楕円 4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" name="円/楕円 5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31</xdr:col>
      <xdr:colOff>111672</xdr:colOff>
      <xdr:row>21</xdr:row>
      <xdr:rowOff>2933</xdr:rowOff>
    </xdr:from>
    <xdr:to>
      <xdr:col>34</xdr:col>
      <xdr:colOff>169238</xdr:colOff>
      <xdr:row>22</xdr:row>
      <xdr:rowOff>394340</xdr:rowOff>
    </xdr:to>
    <xdr:grpSp>
      <xdr:nvGrpSpPr>
        <xdr:cNvPr id="7" name="グループ化 6"/>
        <xdr:cNvGrpSpPr/>
      </xdr:nvGrpSpPr>
      <xdr:grpSpPr>
        <a:xfrm>
          <a:off x="9798597" y="7651508"/>
          <a:ext cx="886241" cy="639057"/>
          <a:chOff x="1862883" y="13678946"/>
          <a:chExt cx="885592" cy="634393"/>
        </a:xfrm>
      </xdr:grpSpPr>
      <xdr:cxnSp macro="">
        <xdr:nvCxnSpPr>
          <xdr:cNvPr id="8" name="直線コネクタ 7"/>
          <xdr:cNvCxnSpPr>
            <a:endCxn id="10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" name="直線コネクタ 8"/>
          <xdr:cNvCxnSpPr>
            <a:endCxn id="11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" name="円/楕円 9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" name="円/楕円 10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 editAs="oneCell">
    <xdr:from>
      <xdr:col>39</xdr:col>
      <xdr:colOff>390927</xdr:colOff>
      <xdr:row>20</xdr:row>
      <xdr:rowOff>229437</xdr:rowOff>
    </xdr:from>
    <xdr:to>
      <xdr:col>58</xdr:col>
      <xdr:colOff>547129</xdr:colOff>
      <xdr:row>23</xdr:row>
      <xdr:rowOff>206322</xdr:rowOff>
    </xdr:to>
    <xdr:pic>
      <xdr:nvPicPr>
        <xdr:cNvPr id="12" name="図 1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44275" y="7477962"/>
          <a:ext cx="1232929" cy="1072260"/>
        </a:xfrm>
        <a:prstGeom prst="rect">
          <a:avLst/>
        </a:prstGeom>
      </xdr:spPr>
    </xdr:pic>
    <xdr:clientData/>
  </xdr:twoCellAnchor>
  <xdr:twoCellAnchor editAs="oneCell">
    <xdr:from>
      <xdr:col>39</xdr:col>
      <xdr:colOff>466827</xdr:colOff>
      <xdr:row>28</xdr:row>
      <xdr:rowOff>170784</xdr:rowOff>
    </xdr:from>
    <xdr:to>
      <xdr:col>58</xdr:col>
      <xdr:colOff>543028</xdr:colOff>
      <xdr:row>31</xdr:row>
      <xdr:rowOff>150545</xdr:rowOff>
    </xdr:to>
    <xdr:pic>
      <xdr:nvPicPr>
        <xdr:cNvPr id="13" name="図 1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44275" y="10238709"/>
          <a:ext cx="1228828" cy="107513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123510</xdr:colOff>
          <xdr:row>36</xdr:row>
          <xdr:rowOff>0</xdr:rowOff>
        </xdr:from>
        <xdr:to>
          <xdr:col>10</xdr:col>
          <xdr:colOff>11198</xdr:colOff>
          <xdr:row>39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banana1" spid="_x0000_s514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56910" y="13087350"/>
              <a:ext cx="2221313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36</xdr:row>
          <xdr:rowOff>0</xdr:rowOff>
        </xdr:from>
        <xdr:to>
          <xdr:col>23</xdr:col>
          <xdr:colOff>8061</xdr:colOff>
          <xdr:row>39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banana8" spid="_x0000_s515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4886327" y="13087350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40</xdr:row>
          <xdr:rowOff>0</xdr:rowOff>
        </xdr:from>
        <xdr:to>
          <xdr:col>10</xdr:col>
          <xdr:colOff>15388</xdr:colOff>
          <xdr:row>43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banana2" spid="_x0000_s515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664553" y="14497050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</xdr:colOff>
          <xdr:row>44</xdr:row>
          <xdr:rowOff>0</xdr:rowOff>
        </xdr:from>
        <xdr:to>
          <xdr:col>10</xdr:col>
          <xdr:colOff>8061</xdr:colOff>
          <xdr:row>47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banana3" spid="_x0000_s515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657226" y="15906750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48</xdr:row>
          <xdr:rowOff>1047</xdr:rowOff>
        </xdr:from>
        <xdr:to>
          <xdr:col>10</xdr:col>
          <xdr:colOff>15388</xdr:colOff>
          <xdr:row>51</xdr:row>
          <xdr:rowOff>14759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banana4" spid="_x0000_s515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64553" y="17317497"/>
              <a:ext cx="2217860" cy="110908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8375</xdr:colOff>
          <xdr:row>52</xdr:row>
          <xdr:rowOff>0</xdr:rowOff>
        </xdr:from>
        <xdr:to>
          <xdr:col>10</xdr:col>
          <xdr:colOff>12249</xdr:colOff>
          <xdr:row>55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banana5" spid="_x0000_s515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65600" y="18726150"/>
              <a:ext cx="2213674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56</xdr:row>
          <xdr:rowOff>0</xdr:rowOff>
        </xdr:from>
        <xdr:to>
          <xdr:col>10</xdr:col>
          <xdr:colOff>15388</xdr:colOff>
          <xdr:row>59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banana6" spid="_x0000_s515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64553" y="20135850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60</xdr:row>
          <xdr:rowOff>0</xdr:rowOff>
        </xdr:from>
        <xdr:to>
          <xdr:col>10</xdr:col>
          <xdr:colOff>15388</xdr:colOff>
          <xdr:row>63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banana7" spid="_x0000_s5156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664553" y="21545550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40</xdr:row>
          <xdr:rowOff>0</xdr:rowOff>
        </xdr:from>
        <xdr:to>
          <xdr:col>23</xdr:col>
          <xdr:colOff>8061</xdr:colOff>
          <xdr:row>43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banana9" spid="_x0000_s5157"/>
                </a:ext>
              </a:extLst>
            </xdr:cNvPicPr>
          </xdr:nvPicPr>
          <xdr:blipFill>
            <a:blip xmlns:r="http://schemas.openxmlformats.org/officeDocument/2006/relationships" r:embed="rId7"/>
            <a:srcRect/>
            <a:stretch>
              <a:fillRect/>
            </a:stretch>
          </xdr:blipFill>
          <xdr:spPr bwMode="auto">
            <a:xfrm>
              <a:off x="4886327" y="14497050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44</xdr:row>
          <xdr:rowOff>0</xdr:rowOff>
        </xdr:from>
        <xdr:to>
          <xdr:col>23</xdr:col>
          <xdr:colOff>8061</xdr:colOff>
          <xdr:row>47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banana10" spid="_x0000_s515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886327" y="15906750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48</xdr:row>
          <xdr:rowOff>0</xdr:rowOff>
        </xdr:from>
        <xdr:to>
          <xdr:col>23</xdr:col>
          <xdr:colOff>8061</xdr:colOff>
          <xdr:row>51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banana11" spid="_x0000_s515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886327" y="17316450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7329</xdr:colOff>
          <xdr:row>52</xdr:row>
          <xdr:rowOff>3141</xdr:rowOff>
        </xdr:from>
        <xdr:to>
          <xdr:col>23</xdr:col>
          <xdr:colOff>15388</xdr:colOff>
          <xdr:row>55</xdr:row>
          <xdr:rowOff>16853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banana12" spid="_x0000_s516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893654" y="18729291"/>
              <a:ext cx="2217859" cy="110908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</xdr:colOff>
          <xdr:row>56</xdr:row>
          <xdr:rowOff>4186</xdr:rowOff>
        </xdr:from>
        <xdr:to>
          <xdr:col>23</xdr:col>
          <xdr:colOff>3875</xdr:colOff>
          <xdr:row>59</xdr:row>
          <xdr:rowOff>13711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banana13" spid="_x0000_s516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886328" y="20140036"/>
              <a:ext cx="2213672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7329</xdr:colOff>
          <xdr:row>60</xdr:row>
          <xdr:rowOff>0</xdr:rowOff>
        </xdr:from>
        <xdr:to>
          <xdr:col>23</xdr:col>
          <xdr:colOff>15388</xdr:colOff>
          <xdr:row>63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banana14" spid="_x0000_s516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893654" y="21545550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110392</xdr:colOff>
      <xdr:row>13</xdr:row>
      <xdr:rowOff>6561</xdr:rowOff>
    </xdr:from>
    <xdr:to>
      <xdr:col>30</xdr:col>
      <xdr:colOff>167958</xdr:colOff>
      <xdr:row>14</xdr:row>
      <xdr:rowOff>397264</xdr:rowOff>
    </xdr:to>
    <xdr:grpSp>
      <xdr:nvGrpSpPr>
        <xdr:cNvPr id="28" name="グループ化 27"/>
        <xdr:cNvGrpSpPr/>
      </xdr:nvGrpSpPr>
      <xdr:grpSpPr>
        <a:xfrm>
          <a:off x="8692417" y="4835736"/>
          <a:ext cx="886241" cy="638353"/>
          <a:chOff x="1862883" y="13678946"/>
          <a:chExt cx="885592" cy="634393"/>
        </a:xfrm>
      </xdr:grpSpPr>
      <xdr:cxnSp macro="">
        <xdr:nvCxnSpPr>
          <xdr:cNvPr id="29" name="直線コネクタ 28"/>
          <xdr:cNvCxnSpPr>
            <a:endCxn id="31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30" name="直線コネクタ 29"/>
          <xdr:cNvCxnSpPr>
            <a:endCxn id="32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31" name="円/楕円 30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2" name="円/楕円 31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31</xdr:col>
      <xdr:colOff>111672</xdr:colOff>
      <xdr:row>5</xdr:row>
      <xdr:rowOff>2933</xdr:rowOff>
    </xdr:from>
    <xdr:to>
      <xdr:col>34</xdr:col>
      <xdr:colOff>169238</xdr:colOff>
      <xdr:row>6</xdr:row>
      <xdr:rowOff>394340</xdr:rowOff>
    </xdr:to>
    <xdr:grpSp>
      <xdr:nvGrpSpPr>
        <xdr:cNvPr id="33" name="グループ化 32"/>
        <xdr:cNvGrpSpPr/>
      </xdr:nvGrpSpPr>
      <xdr:grpSpPr>
        <a:xfrm>
          <a:off x="9798597" y="2012708"/>
          <a:ext cx="886241" cy="639057"/>
          <a:chOff x="1862883" y="13678946"/>
          <a:chExt cx="885592" cy="634393"/>
        </a:xfrm>
      </xdr:grpSpPr>
      <xdr:cxnSp macro="">
        <xdr:nvCxnSpPr>
          <xdr:cNvPr id="34" name="直線コネクタ 33"/>
          <xdr:cNvCxnSpPr>
            <a:endCxn id="36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35" name="直線コネクタ 34"/>
          <xdr:cNvCxnSpPr>
            <a:endCxn id="37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36" name="円/楕円 35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7" name="円/楕円 36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oneCellAnchor>
    <xdr:from>
      <xdr:col>28</xdr:col>
      <xdr:colOff>77963</xdr:colOff>
      <xdr:row>4</xdr:row>
      <xdr:rowOff>11723</xdr:rowOff>
    </xdr:from>
    <xdr:ext cx="1252607" cy="1078017"/>
    <xdr:pic>
      <xdr:nvPicPr>
        <xdr:cNvPr id="38" name="図 3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36213" y="1621448"/>
          <a:ext cx="1252607" cy="1078017"/>
        </a:xfrm>
        <a:prstGeom prst="rect">
          <a:avLst/>
        </a:prstGeom>
      </xdr:spPr>
    </xdr:pic>
    <xdr:clientData/>
  </xdr:oneCellAnchor>
  <xdr:oneCellAnchor>
    <xdr:from>
      <xdr:col>29</xdr:col>
      <xdr:colOff>58614</xdr:colOff>
      <xdr:row>12</xdr:row>
      <xdr:rowOff>7499</xdr:rowOff>
    </xdr:from>
    <xdr:ext cx="1248507" cy="1080893"/>
    <xdr:pic>
      <xdr:nvPicPr>
        <xdr:cNvPr id="39" name="図 3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3089" y="4436624"/>
          <a:ext cx="1248507" cy="108089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4</xdr:row>
          <xdr:rowOff>0</xdr:rowOff>
        </xdr:from>
        <xdr:to>
          <xdr:col>10</xdr:col>
          <xdr:colOff>15388</xdr:colOff>
          <xdr:row>7</xdr:row>
          <xdr:rowOff>9525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banana1" spid="_x0000_s516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64553" y="1609725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8</xdr:row>
          <xdr:rowOff>0</xdr:rowOff>
        </xdr:from>
        <xdr:to>
          <xdr:col>10</xdr:col>
          <xdr:colOff>15388</xdr:colOff>
          <xdr:row>11</xdr:row>
          <xdr:rowOff>9525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banana2" spid="_x0000_s516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664553" y="3019425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12</xdr:row>
          <xdr:rowOff>0</xdr:rowOff>
        </xdr:from>
        <xdr:to>
          <xdr:col>10</xdr:col>
          <xdr:colOff>15388</xdr:colOff>
          <xdr:row>15</xdr:row>
          <xdr:rowOff>9525</xdr:rowOff>
        </xdr:to>
        <xdr:pic>
          <xdr:nvPicPr>
            <xdr:cNvPr id="42" name="図 41"/>
            <xdr:cNvPicPr>
              <a:picLocks noChangeAspect="1" noChangeArrowheads="1"/>
              <a:extLst>
                <a:ext uri="{84589F7E-364E-4C9E-8A38-B11213B215E9}">
                  <a14:cameraTool cellRange="banana3" spid="_x0000_s5165"/>
                </a:ext>
              </a:extLst>
            </xdr:cNvPicPr>
          </xdr:nvPicPr>
          <xdr:blipFill>
            <a:blip xmlns:r="http://schemas.openxmlformats.org/officeDocument/2006/relationships" r:embed="rId7"/>
            <a:srcRect/>
            <a:stretch>
              <a:fillRect/>
            </a:stretch>
          </xdr:blipFill>
          <xdr:spPr bwMode="auto">
            <a:xfrm>
              <a:off x="664553" y="4429125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</xdr:colOff>
          <xdr:row>16</xdr:row>
          <xdr:rowOff>0</xdr:rowOff>
        </xdr:from>
        <xdr:to>
          <xdr:col>10</xdr:col>
          <xdr:colOff>8061</xdr:colOff>
          <xdr:row>19</xdr:row>
          <xdr:rowOff>9525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banana4" spid="_x0000_s516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57226" y="5838825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</xdr:colOff>
          <xdr:row>24</xdr:row>
          <xdr:rowOff>0</xdr:rowOff>
        </xdr:from>
        <xdr:to>
          <xdr:col>10</xdr:col>
          <xdr:colOff>8061</xdr:colOff>
          <xdr:row>27</xdr:row>
          <xdr:rowOff>9525</xdr:rowOff>
        </xdr:to>
        <xdr:pic>
          <xdr:nvPicPr>
            <xdr:cNvPr id="44" name="図 43"/>
            <xdr:cNvPicPr>
              <a:picLocks noChangeAspect="1" noChangeArrowheads="1"/>
              <a:extLst>
                <a:ext uri="{84589F7E-364E-4C9E-8A38-B11213B215E9}">
                  <a14:cameraTool cellRange="banana6" spid="_x0000_s516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57226" y="8658225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28</xdr:row>
          <xdr:rowOff>0</xdr:rowOff>
        </xdr:from>
        <xdr:to>
          <xdr:col>10</xdr:col>
          <xdr:colOff>15388</xdr:colOff>
          <xdr:row>31</xdr:row>
          <xdr:rowOff>9525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banana7" spid="_x0000_s5168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664553" y="10067925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</xdr:colOff>
          <xdr:row>20</xdr:row>
          <xdr:rowOff>0</xdr:rowOff>
        </xdr:from>
        <xdr:to>
          <xdr:col>10</xdr:col>
          <xdr:colOff>8061</xdr:colOff>
          <xdr:row>23</xdr:row>
          <xdr:rowOff>9525</xdr:rowOff>
        </xdr:to>
        <xdr:pic>
          <xdr:nvPicPr>
            <xdr:cNvPr id="46" name="図 45"/>
            <xdr:cNvPicPr>
              <a:picLocks noChangeAspect="1" noChangeArrowheads="1"/>
              <a:extLst>
                <a:ext uri="{84589F7E-364E-4C9E-8A38-B11213B215E9}">
                  <a14:cameraTool cellRange="banana5" spid="_x0000_s5169"/>
                </a:ext>
              </a:extLst>
            </xdr:cNvPicPr>
          </xdr:nvPicPr>
          <xdr:blipFill>
            <a:blip xmlns:r="http://schemas.openxmlformats.org/officeDocument/2006/relationships" r:embed="rId8"/>
            <a:srcRect/>
            <a:stretch>
              <a:fillRect/>
            </a:stretch>
          </xdr:blipFill>
          <xdr:spPr bwMode="auto">
            <a:xfrm>
              <a:off x="657226" y="7248525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4</xdr:row>
          <xdr:rowOff>0</xdr:rowOff>
        </xdr:from>
        <xdr:to>
          <xdr:col>23</xdr:col>
          <xdr:colOff>8061</xdr:colOff>
          <xdr:row>7</xdr:row>
          <xdr:rowOff>9525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banana8" spid="_x0000_s5170"/>
                </a:ext>
              </a:extLst>
            </xdr:cNvPicPr>
          </xdr:nvPicPr>
          <xdr:blipFill>
            <a:blip xmlns:r="http://schemas.openxmlformats.org/officeDocument/2006/relationships" r:embed="rId7"/>
            <a:srcRect/>
            <a:stretch>
              <a:fillRect/>
            </a:stretch>
          </xdr:blipFill>
          <xdr:spPr bwMode="auto">
            <a:xfrm>
              <a:off x="4886327" y="1609725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7329</xdr:colOff>
          <xdr:row>8</xdr:row>
          <xdr:rowOff>0</xdr:rowOff>
        </xdr:from>
        <xdr:to>
          <xdr:col>23</xdr:col>
          <xdr:colOff>15388</xdr:colOff>
          <xdr:row>11</xdr:row>
          <xdr:rowOff>9525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banana9" spid="_x0000_s517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4893654" y="3019425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12</xdr:row>
          <xdr:rowOff>0</xdr:rowOff>
        </xdr:from>
        <xdr:to>
          <xdr:col>23</xdr:col>
          <xdr:colOff>8061</xdr:colOff>
          <xdr:row>15</xdr:row>
          <xdr:rowOff>9525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banana10" spid="_x0000_s517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886327" y="4429125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7329</xdr:colOff>
          <xdr:row>16</xdr:row>
          <xdr:rowOff>0</xdr:rowOff>
        </xdr:from>
        <xdr:to>
          <xdr:col>23</xdr:col>
          <xdr:colOff>15388</xdr:colOff>
          <xdr:row>19</xdr:row>
          <xdr:rowOff>9525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banana11" spid="_x0000_s517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893654" y="5838825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20</xdr:row>
          <xdr:rowOff>0</xdr:rowOff>
        </xdr:from>
        <xdr:to>
          <xdr:col>23</xdr:col>
          <xdr:colOff>8061</xdr:colOff>
          <xdr:row>23</xdr:row>
          <xdr:rowOff>9525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banana12" spid="_x0000_s517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886327" y="7248525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24</xdr:row>
          <xdr:rowOff>7327</xdr:rowOff>
        </xdr:from>
        <xdr:to>
          <xdr:col>23</xdr:col>
          <xdr:colOff>8061</xdr:colOff>
          <xdr:row>27</xdr:row>
          <xdr:rowOff>16852</xdr:rowOff>
        </xdr:to>
        <xdr:pic>
          <xdr:nvPicPr>
            <xdr:cNvPr id="52" name="図 51"/>
            <xdr:cNvPicPr>
              <a:picLocks noChangeAspect="1" noChangeArrowheads="1"/>
              <a:extLst>
                <a:ext uri="{84589F7E-364E-4C9E-8A38-B11213B215E9}">
                  <a14:cameraTool cellRange="banana13" spid="_x0000_s517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886327" y="8665552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28</xdr:row>
          <xdr:rowOff>7327</xdr:rowOff>
        </xdr:from>
        <xdr:to>
          <xdr:col>23</xdr:col>
          <xdr:colOff>8061</xdr:colOff>
          <xdr:row>31</xdr:row>
          <xdr:rowOff>16852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banana14" spid="_x0000_s517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886327" y="10075252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110392</xdr:colOff>
      <xdr:row>29</xdr:row>
      <xdr:rowOff>6561</xdr:rowOff>
    </xdr:from>
    <xdr:to>
      <xdr:col>30</xdr:col>
      <xdr:colOff>167958</xdr:colOff>
      <xdr:row>30</xdr:row>
      <xdr:rowOff>397264</xdr:rowOff>
    </xdr:to>
    <xdr:grpSp>
      <xdr:nvGrpSpPr>
        <xdr:cNvPr id="2" name="グループ化 1"/>
        <xdr:cNvGrpSpPr/>
      </xdr:nvGrpSpPr>
      <xdr:grpSpPr>
        <a:xfrm>
          <a:off x="8692417" y="10722186"/>
          <a:ext cx="886241" cy="638353"/>
          <a:chOff x="1862883" y="13678946"/>
          <a:chExt cx="885592" cy="634393"/>
        </a:xfrm>
      </xdr:grpSpPr>
      <xdr:cxnSp macro="">
        <xdr:nvCxnSpPr>
          <xdr:cNvPr id="3" name="直線コネクタ 2"/>
          <xdr:cNvCxnSpPr>
            <a:endCxn id="5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" name="直線コネクタ 3"/>
          <xdr:cNvCxnSpPr>
            <a:endCxn id="6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" name="円/楕円 4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" name="円/楕円 5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31</xdr:col>
      <xdr:colOff>111672</xdr:colOff>
      <xdr:row>21</xdr:row>
      <xdr:rowOff>2933</xdr:rowOff>
    </xdr:from>
    <xdr:to>
      <xdr:col>34</xdr:col>
      <xdr:colOff>169238</xdr:colOff>
      <xdr:row>22</xdr:row>
      <xdr:rowOff>394340</xdr:rowOff>
    </xdr:to>
    <xdr:grpSp>
      <xdr:nvGrpSpPr>
        <xdr:cNvPr id="7" name="グループ化 6"/>
        <xdr:cNvGrpSpPr/>
      </xdr:nvGrpSpPr>
      <xdr:grpSpPr>
        <a:xfrm>
          <a:off x="9798597" y="7899158"/>
          <a:ext cx="886241" cy="639057"/>
          <a:chOff x="1862883" y="13678946"/>
          <a:chExt cx="885592" cy="634393"/>
        </a:xfrm>
      </xdr:grpSpPr>
      <xdr:cxnSp macro="">
        <xdr:nvCxnSpPr>
          <xdr:cNvPr id="8" name="直線コネクタ 7"/>
          <xdr:cNvCxnSpPr>
            <a:endCxn id="10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" name="直線コネクタ 8"/>
          <xdr:cNvCxnSpPr>
            <a:endCxn id="11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" name="円/楕円 9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" name="円/楕円 10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123510</xdr:colOff>
          <xdr:row>36</xdr:row>
          <xdr:rowOff>0</xdr:rowOff>
        </xdr:from>
        <xdr:to>
          <xdr:col>10</xdr:col>
          <xdr:colOff>11198</xdr:colOff>
          <xdr:row>39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banana1" spid="_x0000_s6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6910" y="13582650"/>
              <a:ext cx="2221313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36</xdr:row>
          <xdr:rowOff>0</xdr:rowOff>
        </xdr:from>
        <xdr:to>
          <xdr:col>23</xdr:col>
          <xdr:colOff>8061</xdr:colOff>
          <xdr:row>39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banana8" spid="_x0000_s61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886327" y="13582650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40</xdr:row>
          <xdr:rowOff>0</xdr:rowOff>
        </xdr:from>
        <xdr:to>
          <xdr:col>10</xdr:col>
          <xdr:colOff>15388</xdr:colOff>
          <xdr:row>43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banana2" spid="_x0000_s617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64553" y="14992350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</xdr:colOff>
          <xdr:row>44</xdr:row>
          <xdr:rowOff>0</xdr:rowOff>
        </xdr:from>
        <xdr:to>
          <xdr:col>10</xdr:col>
          <xdr:colOff>8061</xdr:colOff>
          <xdr:row>47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banana3" spid="_x0000_s617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57226" y="16402050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48</xdr:row>
          <xdr:rowOff>1047</xdr:rowOff>
        </xdr:from>
        <xdr:to>
          <xdr:col>10</xdr:col>
          <xdr:colOff>15388</xdr:colOff>
          <xdr:row>51</xdr:row>
          <xdr:rowOff>14759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banana4" spid="_x0000_s617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664553" y="17812797"/>
              <a:ext cx="2217860" cy="110908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8375</xdr:colOff>
          <xdr:row>52</xdr:row>
          <xdr:rowOff>0</xdr:rowOff>
        </xdr:from>
        <xdr:to>
          <xdr:col>10</xdr:col>
          <xdr:colOff>12249</xdr:colOff>
          <xdr:row>55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banana5" spid="_x0000_s617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65600" y="19221450"/>
              <a:ext cx="2213674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56</xdr:row>
          <xdr:rowOff>0</xdr:rowOff>
        </xdr:from>
        <xdr:to>
          <xdr:col>10</xdr:col>
          <xdr:colOff>15388</xdr:colOff>
          <xdr:row>59</xdr:row>
          <xdr:rowOff>9525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banana6" spid="_x0000_s617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64553" y="20631150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60</xdr:row>
          <xdr:rowOff>0</xdr:rowOff>
        </xdr:from>
        <xdr:to>
          <xdr:col>10</xdr:col>
          <xdr:colOff>15388</xdr:colOff>
          <xdr:row>63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banana7" spid="_x0000_s618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664553" y="22040850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40</xdr:row>
          <xdr:rowOff>0</xdr:rowOff>
        </xdr:from>
        <xdr:to>
          <xdr:col>23</xdr:col>
          <xdr:colOff>8061</xdr:colOff>
          <xdr:row>43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banana9" spid="_x0000_s6181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4886327" y="14992350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44</xdr:row>
          <xdr:rowOff>0</xdr:rowOff>
        </xdr:from>
        <xdr:to>
          <xdr:col>23</xdr:col>
          <xdr:colOff>8061</xdr:colOff>
          <xdr:row>47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banana10" spid="_x0000_s618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886327" y="16402050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48</xdr:row>
          <xdr:rowOff>0</xdr:rowOff>
        </xdr:from>
        <xdr:to>
          <xdr:col>23</xdr:col>
          <xdr:colOff>8061</xdr:colOff>
          <xdr:row>51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banana11" spid="_x0000_s618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886327" y="17811750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7329</xdr:colOff>
          <xdr:row>52</xdr:row>
          <xdr:rowOff>3141</xdr:rowOff>
        </xdr:from>
        <xdr:to>
          <xdr:col>23</xdr:col>
          <xdr:colOff>15388</xdr:colOff>
          <xdr:row>55</xdr:row>
          <xdr:rowOff>16853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banana12" spid="_x0000_s618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893654" y="19224591"/>
              <a:ext cx="2217859" cy="110908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</xdr:colOff>
          <xdr:row>56</xdr:row>
          <xdr:rowOff>4186</xdr:rowOff>
        </xdr:from>
        <xdr:to>
          <xdr:col>23</xdr:col>
          <xdr:colOff>3875</xdr:colOff>
          <xdr:row>59</xdr:row>
          <xdr:rowOff>13711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banana13" spid="_x0000_s6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886328" y="20635336"/>
              <a:ext cx="2213672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7329</xdr:colOff>
          <xdr:row>60</xdr:row>
          <xdr:rowOff>0</xdr:rowOff>
        </xdr:from>
        <xdr:to>
          <xdr:col>23</xdr:col>
          <xdr:colOff>15388</xdr:colOff>
          <xdr:row>63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banana14" spid="_x0000_s618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4893654" y="22040850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110392</xdr:colOff>
      <xdr:row>13</xdr:row>
      <xdr:rowOff>6561</xdr:rowOff>
    </xdr:from>
    <xdr:to>
      <xdr:col>30</xdr:col>
      <xdr:colOff>167958</xdr:colOff>
      <xdr:row>14</xdr:row>
      <xdr:rowOff>397264</xdr:rowOff>
    </xdr:to>
    <xdr:grpSp>
      <xdr:nvGrpSpPr>
        <xdr:cNvPr id="26" name="グループ化 25"/>
        <xdr:cNvGrpSpPr/>
      </xdr:nvGrpSpPr>
      <xdr:grpSpPr>
        <a:xfrm>
          <a:off x="8692417" y="5083386"/>
          <a:ext cx="886241" cy="638353"/>
          <a:chOff x="1862883" y="13678946"/>
          <a:chExt cx="885592" cy="634393"/>
        </a:xfrm>
      </xdr:grpSpPr>
      <xdr:cxnSp macro="">
        <xdr:nvCxnSpPr>
          <xdr:cNvPr id="27" name="直線コネクタ 26"/>
          <xdr:cNvCxnSpPr>
            <a:endCxn id="29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28" name="直線コネクタ 27"/>
          <xdr:cNvCxnSpPr>
            <a:endCxn id="30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29" name="円/楕円 28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0" name="円/楕円 29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31</xdr:col>
      <xdr:colOff>111672</xdr:colOff>
      <xdr:row>5</xdr:row>
      <xdr:rowOff>2933</xdr:rowOff>
    </xdr:from>
    <xdr:to>
      <xdr:col>34</xdr:col>
      <xdr:colOff>169238</xdr:colOff>
      <xdr:row>6</xdr:row>
      <xdr:rowOff>394340</xdr:rowOff>
    </xdr:to>
    <xdr:grpSp>
      <xdr:nvGrpSpPr>
        <xdr:cNvPr id="31" name="グループ化 30"/>
        <xdr:cNvGrpSpPr/>
      </xdr:nvGrpSpPr>
      <xdr:grpSpPr>
        <a:xfrm>
          <a:off x="9798597" y="2260358"/>
          <a:ext cx="886241" cy="639057"/>
          <a:chOff x="1862883" y="13678946"/>
          <a:chExt cx="885592" cy="634393"/>
        </a:xfrm>
      </xdr:grpSpPr>
      <xdr:cxnSp macro="">
        <xdr:nvCxnSpPr>
          <xdr:cNvPr id="32" name="直線コネクタ 31"/>
          <xdr:cNvCxnSpPr>
            <a:endCxn id="34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33" name="直線コネクタ 32"/>
          <xdr:cNvCxnSpPr>
            <a:endCxn id="35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34" name="円/楕円 33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5" name="円/楕円 34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oneCellAnchor>
    <xdr:from>
      <xdr:col>28</xdr:col>
      <xdr:colOff>77963</xdr:colOff>
      <xdr:row>4</xdr:row>
      <xdr:rowOff>11723</xdr:rowOff>
    </xdr:from>
    <xdr:ext cx="1252607" cy="1078017"/>
    <xdr:pic>
      <xdr:nvPicPr>
        <xdr:cNvPr id="36" name="図 35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36213" y="1869098"/>
          <a:ext cx="1252607" cy="1078017"/>
        </a:xfrm>
        <a:prstGeom prst="rect">
          <a:avLst/>
        </a:prstGeom>
      </xdr:spPr>
    </xdr:pic>
    <xdr:clientData/>
  </xdr:oneCellAnchor>
  <xdr:oneCellAnchor>
    <xdr:from>
      <xdr:col>29</xdr:col>
      <xdr:colOff>58614</xdr:colOff>
      <xdr:row>12</xdr:row>
      <xdr:rowOff>7499</xdr:rowOff>
    </xdr:from>
    <xdr:ext cx="1248507" cy="1080893"/>
    <xdr:pic>
      <xdr:nvPicPr>
        <xdr:cNvPr id="37" name="図 36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3089" y="4684274"/>
          <a:ext cx="1248507" cy="108089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4</xdr:row>
          <xdr:rowOff>0</xdr:rowOff>
        </xdr:from>
        <xdr:to>
          <xdr:col>10</xdr:col>
          <xdr:colOff>15388</xdr:colOff>
          <xdr:row>7</xdr:row>
          <xdr:rowOff>9525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sakuranbo1" spid="_x0000_s6187"/>
                </a:ext>
              </a:extLst>
            </xdr:cNvPicPr>
          </xdr:nvPicPr>
          <xdr:blipFill>
            <a:blip xmlns:r="http://schemas.openxmlformats.org/officeDocument/2006/relationships" r:embed="rId9"/>
            <a:srcRect/>
            <a:stretch>
              <a:fillRect/>
            </a:stretch>
          </xdr:blipFill>
          <xdr:spPr bwMode="auto">
            <a:xfrm>
              <a:off x="664553" y="1857375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8</xdr:row>
          <xdr:rowOff>0</xdr:rowOff>
        </xdr:from>
        <xdr:to>
          <xdr:col>10</xdr:col>
          <xdr:colOff>15388</xdr:colOff>
          <xdr:row>11</xdr:row>
          <xdr:rowOff>9525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sakuranbo2" spid="_x0000_s6188"/>
                </a:ext>
              </a:extLst>
            </xdr:cNvPicPr>
          </xdr:nvPicPr>
          <xdr:blipFill>
            <a:blip xmlns:r="http://schemas.openxmlformats.org/officeDocument/2006/relationships" r:embed="rId10"/>
            <a:srcRect/>
            <a:stretch>
              <a:fillRect/>
            </a:stretch>
          </xdr:blipFill>
          <xdr:spPr bwMode="auto">
            <a:xfrm>
              <a:off x="664553" y="3267075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12</xdr:row>
          <xdr:rowOff>0</xdr:rowOff>
        </xdr:from>
        <xdr:to>
          <xdr:col>10</xdr:col>
          <xdr:colOff>15388</xdr:colOff>
          <xdr:row>15</xdr:row>
          <xdr:rowOff>9525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sakuranbo3" spid="_x0000_s6189"/>
                </a:ext>
              </a:extLst>
            </xdr:cNvPicPr>
          </xdr:nvPicPr>
          <xdr:blipFill>
            <a:blip xmlns:r="http://schemas.openxmlformats.org/officeDocument/2006/relationships" r:embed="rId10"/>
            <a:srcRect/>
            <a:stretch>
              <a:fillRect/>
            </a:stretch>
          </xdr:blipFill>
          <xdr:spPr bwMode="auto">
            <a:xfrm>
              <a:off x="664553" y="4676775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</xdr:colOff>
          <xdr:row>16</xdr:row>
          <xdr:rowOff>0</xdr:rowOff>
        </xdr:from>
        <xdr:to>
          <xdr:col>10</xdr:col>
          <xdr:colOff>8061</xdr:colOff>
          <xdr:row>19</xdr:row>
          <xdr:rowOff>9525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sakuranbo4" spid="_x0000_s6190"/>
                </a:ext>
              </a:extLst>
            </xdr:cNvPicPr>
          </xdr:nvPicPr>
          <xdr:blipFill>
            <a:blip xmlns:r="http://schemas.openxmlformats.org/officeDocument/2006/relationships" r:embed="rId9"/>
            <a:srcRect/>
            <a:stretch>
              <a:fillRect/>
            </a:stretch>
          </xdr:blipFill>
          <xdr:spPr bwMode="auto">
            <a:xfrm>
              <a:off x="657226" y="6086475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</xdr:colOff>
          <xdr:row>24</xdr:row>
          <xdr:rowOff>0</xdr:rowOff>
        </xdr:from>
        <xdr:to>
          <xdr:col>10</xdr:col>
          <xdr:colOff>8061</xdr:colOff>
          <xdr:row>27</xdr:row>
          <xdr:rowOff>9525</xdr:rowOff>
        </xdr:to>
        <xdr:pic>
          <xdr:nvPicPr>
            <xdr:cNvPr id="42" name="図 41"/>
            <xdr:cNvPicPr>
              <a:picLocks noChangeAspect="1" noChangeArrowheads="1"/>
              <a:extLst>
                <a:ext uri="{84589F7E-364E-4C9E-8A38-B11213B215E9}">
                  <a14:cameraTool cellRange="sakuranbo6" spid="_x0000_s6191"/>
                </a:ext>
              </a:extLst>
            </xdr:cNvPicPr>
          </xdr:nvPicPr>
          <xdr:blipFill>
            <a:blip xmlns:r="http://schemas.openxmlformats.org/officeDocument/2006/relationships" r:embed="rId10"/>
            <a:srcRect/>
            <a:stretch>
              <a:fillRect/>
            </a:stretch>
          </xdr:blipFill>
          <xdr:spPr bwMode="auto">
            <a:xfrm>
              <a:off x="657226" y="8905875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28</xdr:row>
          <xdr:rowOff>0</xdr:rowOff>
        </xdr:from>
        <xdr:to>
          <xdr:col>10</xdr:col>
          <xdr:colOff>15388</xdr:colOff>
          <xdr:row>31</xdr:row>
          <xdr:rowOff>9525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kuranbo7" spid="_x0000_s6192"/>
                </a:ext>
              </a:extLst>
            </xdr:cNvPicPr>
          </xdr:nvPicPr>
          <xdr:blipFill>
            <a:blip xmlns:r="http://schemas.openxmlformats.org/officeDocument/2006/relationships" r:embed="rId9"/>
            <a:srcRect/>
            <a:stretch>
              <a:fillRect/>
            </a:stretch>
          </xdr:blipFill>
          <xdr:spPr bwMode="auto">
            <a:xfrm>
              <a:off x="664553" y="10315575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</xdr:colOff>
          <xdr:row>20</xdr:row>
          <xdr:rowOff>0</xdr:rowOff>
        </xdr:from>
        <xdr:to>
          <xdr:col>10</xdr:col>
          <xdr:colOff>8061</xdr:colOff>
          <xdr:row>23</xdr:row>
          <xdr:rowOff>9525</xdr:rowOff>
        </xdr:to>
        <xdr:pic>
          <xdr:nvPicPr>
            <xdr:cNvPr id="44" name="図 43"/>
            <xdr:cNvPicPr>
              <a:picLocks noChangeAspect="1" noChangeArrowheads="1"/>
              <a:extLst>
                <a:ext uri="{84589F7E-364E-4C9E-8A38-B11213B215E9}">
                  <a14:cameraTool cellRange="sakuranbo5" spid="_x0000_s6193"/>
                </a:ext>
              </a:extLst>
            </xdr:cNvPicPr>
          </xdr:nvPicPr>
          <xdr:blipFill>
            <a:blip xmlns:r="http://schemas.openxmlformats.org/officeDocument/2006/relationships" r:embed="rId10"/>
            <a:srcRect/>
            <a:stretch>
              <a:fillRect/>
            </a:stretch>
          </xdr:blipFill>
          <xdr:spPr bwMode="auto">
            <a:xfrm>
              <a:off x="657226" y="7496175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4</xdr:row>
          <xdr:rowOff>0</xdr:rowOff>
        </xdr:from>
        <xdr:to>
          <xdr:col>23</xdr:col>
          <xdr:colOff>8061</xdr:colOff>
          <xdr:row>7</xdr:row>
          <xdr:rowOff>9525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akuranbo8" spid="_x0000_s6194"/>
                </a:ext>
              </a:extLst>
            </xdr:cNvPicPr>
          </xdr:nvPicPr>
          <xdr:blipFill>
            <a:blip xmlns:r="http://schemas.openxmlformats.org/officeDocument/2006/relationships" r:embed="rId9"/>
            <a:srcRect/>
            <a:stretch>
              <a:fillRect/>
            </a:stretch>
          </xdr:blipFill>
          <xdr:spPr bwMode="auto">
            <a:xfrm>
              <a:off x="4886327" y="1857375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7329</xdr:colOff>
          <xdr:row>8</xdr:row>
          <xdr:rowOff>0</xdr:rowOff>
        </xdr:from>
        <xdr:to>
          <xdr:col>23</xdr:col>
          <xdr:colOff>15388</xdr:colOff>
          <xdr:row>11</xdr:row>
          <xdr:rowOff>9525</xdr:rowOff>
        </xdr:to>
        <xdr:pic>
          <xdr:nvPicPr>
            <xdr:cNvPr id="46" name="図 45"/>
            <xdr:cNvPicPr>
              <a:picLocks noChangeAspect="1" noChangeArrowheads="1"/>
              <a:extLst>
                <a:ext uri="{84589F7E-364E-4C9E-8A38-B11213B215E9}">
                  <a14:cameraTool cellRange="sakuranbo9" spid="_x0000_s6195"/>
                </a:ext>
              </a:extLst>
            </xdr:cNvPicPr>
          </xdr:nvPicPr>
          <xdr:blipFill>
            <a:blip xmlns:r="http://schemas.openxmlformats.org/officeDocument/2006/relationships" r:embed="rId9"/>
            <a:srcRect/>
            <a:stretch>
              <a:fillRect/>
            </a:stretch>
          </xdr:blipFill>
          <xdr:spPr bwMode="auto">
            <a:xfrm>
              <a:off x="4893654" y="3267075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12</xdr:row>
          <xdr:rowOff>0</xdr:rowOff>
        </xdr:from>
        <xdr:to>
          <xdr:col>23</xdr:col>
          <xdr:colOff>8061</xdr:colOff>
          <xdr:row>15</xdr:row>
          <xdr:rowOff>9525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sakuranbo10" spid="_x0000_s6196"/>
                </a:ext>
              </a:extLst>
            </xdr:cNvPicPr>
          </xdr:nvPicPr>
          <xdr:blipFill>
            <a:blip xmlns:r="http://schemas.openxmlformats.org/officeDocument/2006/relationships" r:embed="rId9"/>
            <a:srcRect/>
            <a:stretch>
              <a:fillRect/>
            </a:stretch>
          </xdr:blipFill>
          <xdr:spPr bwMode="auto">
            <a:xfrm>
              <a:off x="4886327" y="4676775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7329</xdr:colOff>
          <xdr:row>16</xdr:row>
          <xdr:rowOff>0</xdr:rowOff>
        </xdr:from>
        <xdr:to>
          <xdr:col>23</xdr:col>
          <xdr:colOff>15388</xdr:colOff>
          <xdr:row>19</xdr:row>
          <xdr:rowOff>9525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sakuranbo11" spid="_x0000_s6197"/>
                </a:ext>
              </a:extLst>
            </xdr:cNvPicPr>
          </xdr:nvPicPr>
          <xdr:blipFill>
            <a:blip xmlns:r="http://schemas.openxmlformats.org/officeDocument/2006/relationships" r:embed="rId10"/>
            <a:srcRect/>
            <a:stretch>
              <a:fillRect/>
            </a:stretch>
          </xdr:blipFill>
          <xdr:spPr bwMode="auto">
            <a:xfrm>
              <a:off x="4893654" y="6086475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20</xdr:row>
          <xdr:rowOff>0</xdr:rowOff>
        </xdr:from>
        <xdr:to>
          <xdr:col>23</xdr:col>
          <xdr:colOff>8061</xdr:colOff>
          <xdr:row>23</xdr:row>
          <xdr:rowOff>9525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sakuranbo12" spid="_x0000_s6198"/>
                </a:ext>
              </a:extLst>
            </xdr:cNvPicPr>
          </xdr:nvPicPr>
          <xdr:blipFill>
            <a:blip xmlns:r="http://schemas.openxmlformats.org/officeDocument/2006/relationships" r:embed="rId10"/>
            <a:srcRect/>
            <a:stretch>
              <a:fillRect/>
            </a:stretch>
          </xdr:blipFill>
          <xdr:spPr bwMode="auto">
            <a:xfrm>
              <a:off x="4886327" y="7496175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24</xdr:row>
          <xdr:rowOff>7327</xdr:rowOff>
        </xdr:from>
        <xdr:to>
          <xdr:col>23</xdr:col>
          <xdr:colOff>8061</xdr:colOff>
          <xdr:row>27</xdr:row>
          <xdr:rowOff>16852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sakuranbo13" spid="_x0000_s6199"/>
                </a:ext>
              </a:extLst>
            </xdr:cNvPicPr>
          </xdr:nvPicPr>
          <xdr:blipFill>
            <a:blip xmlns:r="http://schemas.openxmlformats.org/officeDocument/2006/relationships" r:embed="rId9"/>
            <a:srcRect/>
            <a:stretch>
              <a:fillRect/>
            </a:stretch>
          </xdr:blipFill>
          <xdr:spPr bwMode="auto">
            <a:xfrm>
              <a:off x="4886327" y="8913202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28</xdr:row>
          <xdr:rowOff>7327</xdr:rowOff>
        </xdr:from>
        <xdr:to>
          <xdr:col>23</xdr:col>
          <xdr:colOff>8061</xdr:colOff>
          <xdr:row>31</xdr:row>
          <xdr:rowOff>16852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akuranbo14" spid="_x0000_s6200"/>
                </a:ext>
              </a:extLst>
            </xdr:cNvPicPr>
          </xdr:nvPicPr>
          <xdr:blipFill>
            <a:blip xmlns:r="http://schemas.openxmlformats.org/officeDocument/2006/relationships" r:embed="rId9"/>
            <a:srcRect/>
            <a:stretch>
              <a:fillRect/>
            </a:stretch>
          </xdr:blipFill>
          <xdr:spPr bwMode="auto">
            <a:xfrm>
              <a:off x="4886327" y="10322902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110392</xdr:colOff>
      <xdr:row>29</xdr:row>
      <xdr:rowOff>6561</xdr:rowOff>
    </xdr:from>
    <xdr:to>
      <xdr:col>30</xdr:col>
      <xdr:colOff>167958</xdr:colOff>
      <xdr:row>30</xdr:row>
      <xdr:rowOff>397264</xdr:rowOff>
    </xdr:to>
    <xdr:grpSp>
      <xdr:nvGrpSpPr>
        <xdr:cNvPr id="2" name="グループ化 1"/>
        <xdr:cNvGrpSpPr/>
      </xdr:nvGrpSpPr>
      <xdr:grpSpPr>
        <a:xfrm>
          <a:off x="8692417" y="10722186"/>
          <a:ext cx="886241" cy="638353"/>
          <a:chOff x="1862883" y="13678946"/>
          <a:chExt cx="885592" cy="634393"/>
        </a:xfrm>
      </xdr:grpSpPr>
      <xdr:cxnSp macro="">
        <xdr:nvCxnSpPr>
          <xdr:cNvPr id="3" name="直線コネクタ 2"/>
          <xdr:cNvCxnSpPr>
            <a:endCxn id="5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" name="直線コネクタ 3"/>
          <xdr:cNvCxnSpPr>
            <a:endCxn id="6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" name="円/楕円 4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" name="円/楕円 5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31</xdr:col>
      <xdr:colOff>111672</xdr:colOff>
      <xdr:row>21</xdr:row>
      <xdr:rowOff>2933</xdr:rowOff>
    </xdr:from>
    <xdr:to>
      <xdr:col>34</xdr:col>
      <xdr:colOff>169238</xdr:colOff>
      <xdr:row>22</xdr:row>
      <xdr:rowOff>394340</xdr:rowOff>
    </xdr:to>
    <xdr:grpSp>
      <xdr:nvGrpSpPr>
        <xdr:cNvPr id="7" name="グループ化 6"/>
        <xdr:cNvGrpSpPr/>
      </xdr:nvGrpSpPr>
      <xdr:grpSpPr>
        <a:xfrm>
          <a:off x="9798597" y="7899158"/>
          <a:ext cx="886241" cy="639057"/>
          <a:chOff x="1862883" y="13678946"/>
          <a:chExt cx="885592" cy="634393"/>
        </a:xfrm>
      </xdr:grpSpPr>
      <xdr:cxnSp macro="">
        <xdr:nvCxnSpPr>
          <xdr:cNvPr id="8" name="直線コネクタ 7"/>
          <xdr:cNvCxnSpPr>
            <a:endCxn id="10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" name="直線コネクタ 8"/>
          <xdr:cNvCxnSpPr>
            <a:endCxn id="11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" name="円/楕円 9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" name="円/楕円 10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123510</xdr:colOff>
          <xdr:row>36</xdr:row>
          <xdr:rowOff>0</xdr:rowOff>
        </xdr:from>
        <xdr:to>
          <xdr:col>10</xdr:col>
          <xdr:colOff>11198</xdr:colOff>
          <xdr:row>39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banana1" spid="_x0000_s7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6910" y="13582650"/>
              <a:ext cx="2221313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36</xdr:row>
          <xdr:rowOff>0</xdr:rowOff>
        </xdr:from>
        <xdr:to>
          <xdr:col>23</xdr:col>
          <xdr:colOff>8061</xdr:colOff>
          <xdr:row>39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banana8" spid="_x0000_s7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886327" y="13582650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40</xdr:row>
          <xdr:rowOff>0</xdr:rowOff>
        </xdr:from>
        <xdr:to>
          <xdr:col>10</xdr:col>
          <xdr:colOff>15388</xdr:colOff>
          <xdr:row>43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banana2" spid="_x0000_s7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4553" y="14992350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</xdr:colOff>
          <xdr:row>44</xdr:row>
          <xdr:rowOff>0</xdr:rowOff>
        </xdr:from>
        <xdr:to>
          <xdr:col>10</xdr:col>
          <xdr:colOff>8061</xdr:colOff>
          <xdr:row>47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banana3" spid="_x0000_s718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57226" y="16402050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48</xdr:row>
          <xdr:rowOff>1047</xdr:rowOff>
        </xdr:from>
        <xdr:to>
          <xdr:col>10</xdr:col>
          <xdr:colOff>15388</xdr:colOff>
          <xdr:row>51</xdr:row>
          <xdr:rowOff>14759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banana4" spid="_x0000_s7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4553" y="17812797"/>
              <a:ext cx="2217860" cy="110908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8375</xdr:colOff>
          <xdr:row>52</xdr:row>
          <xdr:rowOff>0</xdr:rowOff>
        </xdr:from>
        <xdr:to>
          <xdr:col>10</xdr:col>
          <xdr:colOff>12249</xdr:colOff>
          <xdr:row>55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banana5" spid="_x0000_s718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65600" y="19221450"/>
              <a:ext cx="2213674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56</xdr:row>
          <xdr:rowOff>0</xdr:rowOff>
        </xdr:from>
        <xdr:to>
          <xdr:col>10</xdr:col>
          <xdr:colOff>15388</xdr:colOff>
          <xdr:row>59</xdr:row>
          <xdr:rowOff>9525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banana6" spid="_x0000_s7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4553" y="20631150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60</xdr:row>
          <xdr:rowOff>0</xdr:rowOff>
        </xdr:from>
        <xdr:to>
          <xdr:col>10</xdr:col>
          <xdr:colOff>15388</xdr:colOff>
          <xdr:row>63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banana7" spid="_x0000_s719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664553" y="22040850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40</xdr:row>
          <xdr:rowOff>0</xdr:rowOff>
        </xdr:from>
        <xdr:to>
          <xdr:col>23</xdr:col>
          <xdr:colOff>8061</xdr:colOff>
          <xdr:row>43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banana9" spid="_x0000_s7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886327" y="14992350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44</xdr:row>
          <xdr:rowOff>0</xdr:rowOff>
        </xdr:from>
        <xdr:to>
          <xdr:col>23</xdr:col>
          <xdr:colOff>8061</xdr:colOff>
          <xdr:row>47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banana10" spid="_x0000_s719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4886327" y="16402050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48</xdr:row>
          <xdr:rowOff>0</xdr:rowOff>
        </xdr:from>
        <xdr:to>
          <xdr:col>23</xdr:col>
          <xdr:colOff>8061</xdr:colOff>
          <xdr:row>51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banana11" spid="_x0000_s719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886327" y="17811750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7329</xdr:colOff>
          <xdr:row>52</xdr:row>
          <xdr:rowOff>3141</xdr:rowOff>
        </xdr:from>
        <xdr:to>
          <xdr:col>23</xdr:col>
          <xdr:colOff>15388</xdr:colOff>
          <xdr:row>55</xdr:row>
          <xdr:rowOff>16853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banana12" spid="_x0000_s71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893654" y="19224591"/>
              <a:ext cx="2217859" cy="110908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</xdr:colOff>
          <xdr:row>56</xdr:row>
          <xdr:rowOff>4186</xdr:rowOff>
        </xdr:from>
        <xdr:to>
          <xdr:col>23</xdr:col>
          <xdr:colOff>3875</xdr:colOff>
          <xdr:row>59</xdr:row>
          <xdr:rowOff>13711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banana13" spid="_x0000_s71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886328" y="20635336"/>
              <a:ext cx="2213672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7329</xdr:colOff>
          <xdr:row>60</xdr:row>
          <xdr:rowOff>0</xdr:rowOff>
        </xdr:from>
        <xdr:to>
          <xdr:col>23</xdr:col>
          <xdr:colOff>15388</xdr:colOff>
          <xdr:row>63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banana14" spid="_x0000_s71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893654" y="22040850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110392</xdr:colOff>
      <xdr:row>13</xdr:row>
      <xdr:rowOff>6561</xdr:rowOff>
    </xdr:from>
    <xdr:to>
      <xdr:col>30</xdr:col>
      <xdr:colOff>167958</xdr:colOff>
      <xdr:row>14</xdr:row>
      <xdr:rowOff>397264</xdr:rowOff>
    </xdr:to>
    <xdr:grpSp>
      <xdr:nvGrpSpPr>
        <xdr:cNvPr id="26" name="グループ化 25"/>
        <xdr:cNvGrpSpPr/>
      </xdr:nvGrpSpPr>
      <xdr:grpSpPr>
        <a:xfrm>
          <a:off x="8692417" y="5083386"/>
          <a:ext cx="886241" cy="638353"/>
          <a:chOff x="1862883" y="13678946"/>
          <a:chExt cx="885592" cy="634393"/>
        </a:xfrm>
      </xdr:grpSpPr>
      <xdr:cxnSp macro="">
        <xdr:nvCxnSpPr>
          <xdr:cNvPr id="27" name="直線コネクタ 26"/>
          <xdr:cNvCxnSpPr>
            <a:endCxn id="29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28" name="直線コネクタ 27"/>
          <xdr:cNvCxnSpPr>
            <a:endCxn id="30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29" name="円/楕円 28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0" name="円/楕円 29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31</xdr:col>
      <xdr:colOff>111672</xdr:colOff>
      <xdr:row>5</xdr:row>
      <xdr:rowOff>2933</xdr:rowOff>
    </xdr:from>
    <xdr:to>
      <xdr:col>34</xdr:col>
      <xdr:colOff>169238</xdr:colOff>
      <xdr:row>6</xdr:row>
      <xdr:rowOff>394340</xdr:rowOff>
    </xdr:to>
    <xdr:grpSp>
      <xdr:nvGrpSpPr>
        <xdr:cNvPr id="31" name="グループ化 30"/>
        <xdr:cNvGrpSpPr/>
      </xdr:nvGrpSpPr>
      <xdr:grpSpPr>
        <a:xfrm>
          <a:off x="9798597" y="2260358"/>
          <a:ext cx="886241" cy="639057"/>
          <a:chOff x="1862883" y="13678946"/>
          <a:chExt cx="885592" cy="634393"/>
        </a:xfrm>
      </xdr:grpSpPr>
      <xdr:cxnSp macro="">
        <xdr:nvCxnSpPr>
          <xdr:cNvPr id="32" name="直線コネクタ 31"/>
          <xdr:cNvCxnSpPr>
            <a:endCxn id="34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33" name="直線コネクタ 32"/>
          <xdr:cNvCxnSpPr>
            <a:endCxn id="35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34" name="円/楕円 33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5" name="円/楕円 34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oneCellAnchor>
    <xdr:from>
      <xdr:col>28</xdr:col>
      <xdr:colOff>77963</xdr:colOff>
      <xdr:row>4</xdr:row>
      <xdr:rowOff>11723</xdr:rowOff>
    </xdr:from>
    <xdr:ext cx="1252607" cy="1078017"/>
    <xdr:pic>
      <xdr:nvPicPr>
        <xdr:cNvPr id="36" name="図 35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36213" y="1869098"/>
          <a:ext cx="1252607" cy="1078017"/>
        </a:xfrm>
        <a:prstGeom prst="rect">
          <a:avLst/>
        </a:prstGeom>
      </xdr:spPr>
    </xdr:pic>
    <xdr:clientData/>
  </xdr:oneCellAnchor>
  <xdr:oneCellAnchor>
    <xdr:from>
      <xdr:col>29</xdr:col>
      <xdr:colOff>58614</xdr:colOff>
      <xdr:row>12</xdr:row>
      <xdr:rowOff>7499</xdr:rowOff>
    </xdr:from>
    <xdr:ext cx="1248507" cy="1080893"/>
    <xdr:pic>
      <xdr:nvPicPr>
        <xdr:cNvPr id="37" name="図 36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3089" y="4684274"/>
          <a:ext cx="1248507" cy="108089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vmlDrawing" Target="../drawings/vmlDrawing6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vmlDrawing" Target="../drawings/vmlDrawing8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vmlDrawing" Target="../drawings/vmlDrawing10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64"/>
  <sheetViews>
    <sheetView showGridLines="0" tabSelected="1" zoomScale="70" zoomScaleNormal="70" workbookViewId="0">
      <selection activeCell="Y1" sqref="Y1"/>
    </sheetView>
  </sheetViews>
  <sheetFormatPr defaultRowHeight="15"/>
  <cols>
    <col min="1" max="1" width="7" style="1" customWidth="1"/>
    <col min="2" max="2" width="1.625" style="1" customWidth="1"/>
    <col min="3" max="3" width="3.625" style="1" customWidth="1"/>
    <col min="4" max="5" width="3.625" style="3" customWidth="1"/>
    <col min="6" max="7" width="3.625" style="1" customWidth="1"/>
    <col min="8" max="9" width="3.625" style="3" customWidth="1"/>
    <col min="10" max="11" width="3.625" style="1" customWidth="1"/>
    <col min="12" max="12" width="10.625" style="3" customWidth="1"/>
    <col min="13" max="13" width="3.625" style="1" customWidth="1"/>
    <col min="14" max="14" width="7" style="1" customWidth="1"/>
    <col min="15" max="15" width="1.625" style="1" customWidth="1"/>
    <col min="16" max="24" width="3.625" style="1" customWidth="1"/>
    <col min="25" max="25" width="10.625" style="1" customWidth="1"/>
    <col min="26" max="26" width="3.625" style="1" customWidth="1"/>
    <col min="27" max="27" width="1.625" style="1" customWidth="1"/>
    <col min="28" max="37" width="3.625" style="1" customWidth="1"/>
    <col min="38" max="38" width="3.5" style="1" bestFit="1" customWidth="1"/>
    <col min="39" max="46" width="7.375" style="1" customWidth="1"/>
    <col min="47" max="47" width="9" style="1" customWidth="1"/>
    <col min="48" max="48" width="8.75" style="1" customWidth="1"/>
    <col min="49" max="49" width="9" style="1"/>
    <col min="50" max="50" width="9" style="1" customWidth="1"/>
    <col min="51" max="16384" width="9" style="1"/>
  </cols>
  <sheetData>
    <row r="1" spans="1:52" ht="42" customHeight="1">
      <c r="A1" s="112" t="s">
        <v>33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23">
        <v>1</v>
      </c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U1" s="14">
        <f ca="1">RAND()</f>
        <v>0.66607909225006867</v>
      </c>
      <c r="AV1" s="11">
        <f t="shared" ref="AV1:AV16" ca="1" si="0">RANK(AU1,$AU$1:$AU$16,)</f>
        <v>4</v>
      </c>
      <c r="AW1" s="11"/>
      <c r="AX1" s="1">
        <v>1</v>
      </c>
      <c r="AY1" s="4">
        <v>6</v>
      </c>
      <c r="AZ1" s="4">
        <v>5</v>
      </c>
    </row>
    <row r="2" spans="1:52" ht="30" customHeight="1">
      <c r="B2" s="2"/>
      <c r="C2" s="2"/>
      <c r="D2" s="1"/>
      <c r="E2" s="1"/>
      <c r="M2" s="4"/>
      <c r="N2" s="4"/>
      <c r="S2" s="5"/>
      <c r="T2" s="5"/>
      <c r="W2" s="6"/>
      <c r="X2" s="6"/>
      <c r="AU2" s="14">
        <f t="shared" ref="AU2:AU16" ca="1" si="1">RAND()</f>
        <v>0.61611416336796143</v>
      </c>
      <c r="AV2" s="11">
        <f t="shared" ca="1" si="0"/>
        <v>6</v>
      </c>
      <c r="AW2" s="11"/>
      <c r="AX2" s="1">
        <v>2</v>
      </c>
      <c r="AY2" s="4">
        <v>7</v>
      </c>
      <c r="AZ2" s="4">
        <v>4</v>
      </c>
    </row>
    <row r="3" spans="1:52" ht="30" customHeight="1">
      <c r="A3" s="8"/>
      <c r="B3" s="113" t="s">
        <v>14</v>
      </c>
      <c r="C3" s="113"/>
      <c r="D3" s="113"/>
      <c r="E3" s="8"/>
      <c r="F3" s="8"/>
      <c r="G3" s="21"/>
      <c r="H3" s="114" t="s">
        <v>15</v>
      </c>
      <c r="I3" s="114"/>
      <c r="L3" s="9" t="s">
        <v>16</v>
      </c>
      <c r="M3" s="8"/>
      <c r="N3" s="7"/>
      <c r="O3" s="7"/>
      <c r="P3" s="7"/>
      <c r="Q3" s="7"/>
      <c r="R3" s="7"/>
      <c r="S3" s="7"/>
      <c r="T3" s="7"/>
      <c r="U3" s="8"/>
      <c r="V3" s="8"/>
      <c r="W3" s="8"/>
      <c r="X3" s="8"/>
      <c r="Y3" s="9"/>
      <c r="Z3" s="21"/>
      <c r="AA3" s="21"/>
      <c r="AH3" s="21"/>
      <c r="AI3" s="21"/>
      <c r="AJ3" s="21"/>
      <c r="AK3" s="21"/>
      <c r="AL3" s="21"/>
      <c r="AM3" s="9"/>
      <c r="AN3" s="9"/>
      <c r="AO3" s="9"/>
      <c r="AP3" s="9"/>
      <c r="AQ3" s="9"/>
      <c r="AR3" s="9"/>
      <c r="AS3" s="9"/>
      <c r="AT3" s="9"/>
      <c r="AU3" s="14">
        <f t="shared" ca="1" si="1"/>
        <v>0.42333903401874551</v>
      </c>
      <c r="AV3" s="11">
        <f t="shared" ca="1" si="0"/>
        <v>12</v>
      </c>
      <c r="AW3" s="11"/>
      <c r="AX3" s="1">
        <v>3</v>
      </c>
      <c r="AY3" s="4">
        <v>7</v>
      </c>
      <c r="AZ3" s="4">
        <v>5</v>
      </c>
    </row>
    <row r="4" spans="1:52" ht="24.75" customHeight="1">
      <c r="Y4" s="21"/>
      <c r="AU4" s="14">
        <f t="shared" ca="1" si="1"/>
        <v>0.64759429523955847</v>
      </c>
      <c r="AV4" s="11">
        <f t="shared" ca="1" si="0"/>
        <v>5</v>
      </c>
      <c r="AW4" s="11"/>
      <c r="AX4" s="1">
        <v>4</v>
      </c>
      <c r="AY4" s="4">
        <v>7</v>
      </c>
      <c r="AZ4" s="4">
        <v>6</v>
      </c>
    </row>
    <row r="5" spans="1:52" ht="32.1" customHeight="1">
      <c r="B5" s="111" t="s">
        <v>0</v>
      </c>
      <c r="C5" s="111"/>
      <c r="D5" s="108">
        <f ca="1">AM5</f>
        <v>7</v>
      </c>
      <c r="E5" s="108"/>
      <c r="F5" s="109" t="s">
        <v>1</v>
      </c>
      <c r="G5" s="109"/>
      <c r="H5" s="110">
        <f ca="1">AN5</f>
        <v>6</v>
      </c>
      <c r="I5" s="110"/>
      <c r="J5" s="109" t="s">
        <v>2</v>
      </c>
      <c r="K5" s="109"/>
      <c r="L5" s="13">
        <f t="shared" ref="L5:L29" ca="1" si="2">D5+H5</f>
        <v>13</v>
      </c>
      <c r="O5" s="111" t="s">
        <v>3</v>
      </c>
      <c r="P5" s="111"/>
      <c r="Q5" s="108">
        <f ca="1">AM12</f>
        <v>7</v>
      </c>
      <c r="R5" s="108"/>
      <c r="S5" s="109" t="s">
        <v>1</v>
      </c>
      <c r="T5" s="109"/>
      <c r="U5" s="110">
        <f ca="1">AN12</f>
        <v>5</v>
      </c>
      <c r="V5" s="110"/>
      <c r="W5" s="109" t="s">
        <v>2</v>
      </c>
      <c r="X5" s="109"/>
      <c r="Y5" s="13">
        <f ca="1">Q5+U5</f>
        <v>12</v>
      </c>
      <c r="Z5" s="3"/>
      <c r="AA5" s="3"/>
      <c r="AB5" s="15" t="s">
        <v>10</v>
      </c>
      <c r="AC5" s="109"/>
      <c r="AD5" s="109"/>
      <c r="AE5" s="110"/>
      <c r="AF5" s="110"/>
      <c r="AG5" s="109"/>
      <c r="AH5" s="109"/>
      <c r="AI5" s="3"/>
      <c r="AJ5" s="3"/>
      <c r="AK5" s="3"/>
      <c r="AL5" s="3">
        <v>1</v>
      </c>
      <c r="AM5" s="32">
        <f ca="1">VLOOKUP($AV1,$AX$1:$AZ$36,2,FALSE)</f>
        <v>7</v>
      </c>
      <c r="AN5" s="33">
        <f ca="1">VLOOKUP($AV1,$AX$1:$AZ$36,3,FALSE)</f>
        <v>6</v>
      </c>
      <c r="AO5" s="12"/>
      <c r="AP5" s="3"/>
      <c r="AU5" s="14">
        <f t="shared" ca="1" si="1"/>
        <v>0.51334341210386925</v>
      </c>
      <c r="AV5" s="11">
        <f t="shared" ca="1" si="0"/>
        <v>9</v>
      </c>
      <c r="AW5" s="11"/>
      <c r="AX5" s="1">
        <v>5</v>
      </c>
      <c r="AY5" s="4">
        <v>8</v>
      </c>
      <c r="AZ5" s="4">
        <v>3</v>
      </c>
    </row>
    <row r="6" spans="1:52" ht="20.100000000000001" customHeight="1">
      <c r="B6" s="10"/>
      <c r="C6" s="27"/>
      <c r="D6" s="27"/>
      <c r="E6" s="26"/>
      <c r="F6" s="26"/>
      <c r="G6" s="30"/>
      <c r="H6" s="30"/>
      <c r="I6" s="31"/>
      <c r="J6" s="31"/>
      <c r="K6" s="16"/>
      <c r="L6" s="13"/>
      <c r="O6" s="10"/>
      <c r="P6" s="27"/>
      <c r="Q6" s="27"/>
      <c r="R6" s="26"/>
      <c r="S6" s="26"/>
      <c r="T6" s="30"/>
      <c r="U6" s="30"/>
      <c r="V6" s="31"/>
      <c r="W6" s="31"/>
      <c r="X6" s="16"/>
      <c r="Y6" s="13"/>
      <c r="Z6" s="3"/>
      <c r="AA6" s="3"/>
      <c r="AD6" s="15"/>
      <c r="AE6" s="15"/>
      <c r="AF6" s="16"/>
      <c r="AG6" s="16"/>
      <c r="AH6" s="3"/>
      <c r="AI6" s="3"/>
      <c r="AJ6" s="3"/>
      <c r="AK6" s="3"/>
      <c r="AL6" s="3">
        <v>2</v>
      </c>
      <c r="AM6" s="32">
        <f t="shared" ref="AM6:AM18" ca="1" si="3">VLOOKUP($AV2,$AX$1:$AZ$36,2,FALSE)</f>
        <v>8</v>
      </c>
      <c r="AN6" s="33">
        <f t="shared" ref="AN6:AN18" ca="1" si="4">VLOOKUP($AV2,$AX$1:$AZ$36,3,FALSE)</f>
        <v>4</v>
      </c>
      <c r="AO6" s="12"/>
      <c r="AP6" s="3"/>
      <c r="AU6" s="14">
        <f t="shared" ca="1" si="1"/>
        <v>0.4971267259146821</v>
      </c>
      <c r="AV6" s="11">
        <f t="shared" ca="1" si="0"/>
        <v>10</v>
      </c>
      <c r="AW6" s="11"/>
      <c r="AX6" s="1">
        <v>6</v>
      </c>
      <c r="AY6" s="4">
        <v>8</v>
      </c>
      <c r="AZ6" s="4">
        <v>4</v>
      </c>
    </row>
    <row r="7" spans="1:52" ht="35.450000000000003" customHeight="1">
      <c r="B7" s="10"/>
      <c r="C7" s="106"/>
      <c r="D7" s="106"/>
      <c r="E7" s="106"/>
      <c r="F7" s="106"/>
      <c r="G7" s="107"/>
      <c r="H7" s="107"/>
      <c r="I7" s="106"/>
      <c r="J7" s="106"/>
      <c r="K7" s="19"/>
      <c r="L7" s="13"/>
      <c r="O7" s="10"/>
      <c r="P7" s="106"/>
      <c r="Q7" s="106"/>
      <c r="R7" s="106"/>
      <c r="S7" s="106"/>
      <c r="T7" s="107"/>
      <c r="U7" s="107"/>
      <c r="V7" s="106"/>
      <c r="W7" s="106"/>
      <c r="X7" s="19"/>
      <c r="Y7" s="13"/>
      <c r="Z7" s="3"/>
      <c r="AA7" s="3"/>
      <c r="AB7" s="115"/>
      <c r="AC7" s="115"/>
      <c r="AD7" s="115"/>
      <c r="AE7" s="115"/>
      <c r="AF7" s="116"/>
      <c r="AG7" s="116"/>
      <c r="AH7" s="117"/>
      <c r="AI7" s="117"/>
      <c r="AJ7" s="3"/>
      <c r="AK7" s="3"/>
      <c r="AL7" s="3">
        <v>3</v>
      </c>
      <c r="AM7" s="32">
        <f t="shared" ca="1" si="3"/>
        <v>9</v>
      </c>
      <c r="AN7" s="33">
        <f t="shared" ca="1" si="4"/>
        <v>4</v>
      </c>
      <c r="AO7" s="12"/>
      <c r="AP7" s="3"/>
      <c r="AU7" s="14">
        <f t="shared" ca="1" si="1"/>
        <v>8.0425900813163698E-2</v>
      </c>
      <c r="AV7" s="11">
        <f t="shared" ca="1" si="0"/>
        <v>15</v>
      </c>
      <c r="AW7" s="11"/>
      <c r="AX7" s="1">
        <v>7</v>
      </c>
      <c r="AY7" s="4">
        <v>8</v>
      </c>
      <c r="AZ7" s="4">
        <v>5</v>
      </c>
    </row>
    <row r="8" spans="1:52" ht="27" customHeight="1">
      <c r="B8" s="10"/>
      <c r="C8" s="27"/>
      <c r="D8" s="27"/>
      <c r="E8" s="28"/>
      <c r="F8" s="28"/>
      <c r="G8" s="29"/>
      <c r="H8" s="29"/>
      <c r="I8" s="28"/>
      <c r="J8" s="28"/>
      <c r="K8" s="19"/>
      <c r="L8" s="13"/>
      <c r="O8" s="10"/>
      <c r="P8" s="27"/>
      <c r="Q8" s="27"/>
      <c r="R8" s="28"/>
      <c r="S8" s="28"/>
      <c r="T8" s="29"/>
      <c r="U8" s="29"/>
      <c r="V8" s="28"/>
      <c r="W8" s="28"/>
      <c r="X8" s="19"/>
      <c r="Y8" s="13"/>
      <c r="Z8" s="3"/>
      <c r="AA8" s="3"/>
      <c r="AB8" s="18"/>
      <c r="AC8" s="18"/>
      <c r="AD8" s="18"/>
      <c r="AE8" s="18"/>
      <c r="AF8" s="19"/>
      <c r="AG8" s="19"/>
      <c r="AH8" s="3"/>
      <c r="AI8" s="3"/>
      <c r="AJ8" s="3"/>
      <c r="AK8" s="3"/>
      <c r="AL8" s="3">
        <v>4</v>
      </c>
      <c r="AM8" s="32">
        <f t="shared" ca="1" si="3"/>
        <v>8</v>
      </c>
      <c r="AN8" s="33">
        <f t="shared" ca="1" si="4"/>
        <v>3</v>
      </c>
      <c r="AO8" s="12"/>
      <c r="AP8" s="3"/>
      <c r="AQ8" s="11"/>
      <c r="AR8" s="11"/>
      <c r="AS8" s="11"/>
      <c r="AT8" s="11"/>
      <c r="AU8" s="14">
        <f t="shared" ca="1" si="1"/>
        <v>0.75318246291124358</v>
      </c>
      <c r="AV8" s="11">
        <f t="shared" ca="1" si="0"/>
        <v>3</v>
      </c>
      <c r="AW8" s="11"/>
      <c r="AX8" s="1">
        <v>8</v>
      </c>
      <c r="AY8" s="4">
        <v>8</v>
      </c>
      <c r="AZ8" s="4">
        <v>6</v>
      </c>
    </row>
    <row r="9" spans="1:52" ht="32.1" customHeight="1">
      <c r="B9" s="111" t="s">
        <v>17</v>
      </c>
      <c r="C9" s="111"/>
      <c r="D9" s="108">
        <f t="shared" ref="D9" ca="1" si="5">AM6</f>
        <v>8</v>
      </c>
      <c r="E9" s="108"/>
      <c r="F9" s="109" t="s">
        <v>18</v>
      </c>
      <c r="G9" s="109"/>
      <c r="H9" s="110">
        <f t="shared" ref="H9" ca="1" si="6">AN6</f>
        <v>4</v>
      </c>
      <c r="I9" s="110"/>
      <c r="J9" s="109" t="s">
        <v>19</v>
      </c>
      <c r="K9" s="109"/>
      <c r="L9" s="13">
        <f t="shared" ca="1" si="2"/>
        <v>12</v>
      </c>
      <c r="O9" s="111" t="s">
        <v>20</v>
      </c>
      <c r="P9" s="111"/>
      <c r="Q9" s="108">
        <f ca="1">AM13</f>
        <v>6</v>
      </c>
      <c r="R9" s="108"/>
      <c r="S9" s="109" t="s">
        <v>18</v>
      </c>
      <c r="T9" s="109"/>
      <c r="U9" s="110">
        <f ca="1">AN13</f>
        <v>5</v>
      </c>
      <c r="V9" s="110"/>
      <c r="W9" s="109" t="s">
        <v>21</v>
      </c>
      <c r="X9" s="109"/>
      <c r="Y9" s="13">
        <f ca="1">Q9+U9</f>
        <v>11</v>
      </c>
      <c r="Z9" s="3"/>
      <c r="AA9" s="3"/>
      <c r="AB9" s="15"/>
      <c r="AC9" s="109"/>
      <c r="AD9" s="109"/>
      <c r="AE9" s="110"/>
      <c r="AF9" s="110"/>
      <c r="AG9" s="109" t="s">
        <v>11</v>
      </c>
      <c r="AH9" s="109"/>
      <c r="AI9" s="3"/>
      <c r="AJ9" s="3"/>
      <c r="AK9" s="3"/>
      <c r="AL9" s="3">
        <v>5</v>
      </c>
      <c r="AM9" s="32">
        <f t="shared" ca="1" si="3"/>
        <v>8</v>
      </c>
      <c r="AN9" s="33">
        <f t="shared" ca="1" si="4"/>
        <v>7</v>
      </c>
      <c r="AO9" s="12"/>
      <c r="AP9" s="3"/>
      <c r="AQ9" s="11"/>
      <c r="AR9" s="11"/>
      <c r="AS9" s="11"/>
      <c r="AT9" s="11"/>
      <c r="AU9" s="14">
        <f t="shared" ca="1" si="1"/>
        <v>0.88889878718735671</v>
      </c>
      <c r="AV9" s="11">
        <f t="shared" ca="1" si="0"/>
        <v>1</v>
      </c>
      <c r="AW9" s="11"/>
      <c r="AX9" s="1">
        <v>9</v>
      </c>
      <c r="AY9" s="4">
        <v>8</v>
      </c>
      <c r="AZ9" s="4">
        <v>7</v>
      </c>
    </row>
    <row r="10" spans="1:52" ht="20.100000000000001" customHeight="1">
      <c r="B10" s="10"/>
      <c r="C10" s="27"/>
      <c r="D10" s="27"/>
      <c r="E10" s="26"/>
      <c r="F10" s="26"/>
      <c r="G10" s="30"/>
      <c r="H10" s="30"/>
      <c r="I10" s="31"/>
      <c r="J10" s="31"/>
      <c r="K10" s="16"/>
      <c r="L10" s="13"/>
      <c r="O10" s="10"/>
      <c r="P10" s="27"/>
      <c r="Q10" s="27"/>
      <c r="R10" s="26"/>
      <c r="S10" s="26"/>
      <c r="T10" s="30"/>
      <c r="U10" s="30"/>
      <c r="V10" s="31"/>
      <c r="W10" s="31"/>
      <c r="X10" s="16"/>
      <c r="Y10" s="13"/>
      <c r="Z10" s="3"/>
      <c r="AA10" s="3"/>
      <c r="AD10" s="15"/>
      <c r="AE10" s="15"/>
      <c r="AF10" s="16"/>
      <c r="AG10" s="16"/>
      <c r="AH10" s="3"/>
      <c r="AI10" s="3"/>
      <c r="AJ10" s="3"/>
      <c r="AK10" s="3"/>
      <c r="AL10" s="3">
        <v>6</v>
      </c>
      <c r="AM10" s="32">
        <f t="shared" ca="1" si="3"/>
        <v>9</v>
      </c>
      <c r="AN10" s="33">
        <f t="shared" ca="1" si="4"/>
        <v>2</v>
      </c>
      <c r="AO10" s="12"/>
      <c r="AP10" s="3"/>
      <c r="AQ10" s="11"/>
      <c r="AR10" s="11"/>
      <c r="AS10" s="11"/>
      <c r="AT10" s="11"/>
      <c r="AU10" s="14">
        <f t="shared" ca="1" si="1"/>
        <v>0.48797383637582969</v>
      </c>
      <c r="AV10" s="11">
        <f t="shared" ca="1" si="0"/>
        <v>11</v>
      </c>
      <c r="AW10" s="11"/>
      <c r="AX10" s="1">
        <v>10</v>
      </c>
      <c r="AY10" s="4">
        <v>9</v>
      </c>
      <c r="AZ10" s="4">
        <v>2</v>
      </c>
    </row>
    <row r="11" spans="1:52" ht="35.450000000000003" customHeight="1">
      <c r="B11" s="10"/>
      <c r="C11" s="106"/>
      <c r="D11" s="106"/>
      <c r="E11" s="106"/>
      <c r="F11" s="106"/>
      <c r="G11" s="107"/>
      <c r="H11" s="107"/>
      <c r="I11" s="106"/>
      <c r="J11" s="106"/>
      <c r="K11" s="19"/>
      <c r="L11" s="13"/>
      <c r="O11" s="10"/>
      <c r="P11" s="106"/>
      <c r="Q11" s="106"/>
      <c r="R11" s="106"/>
      <c r="S11" s="106"/>
      <c r="T11" s="107"/>
      <c r="U11" s="107"/>
      <c r="V11" s="106"/>
      <c r="W11" s="106"/>
      <c r="X11" s="19"/>
      <c r="Y11" s="13"/>
      <c r="Z11" s="3"/>
      <c r="AA11" s="3"/>
      <c r="AB11" s="115"/>
      <c r="AC11" s="115"/>
      <c r="AD11" s="115"/>
      <c r="AE11" s="115"/>
      <c r="AF11" s="116"/>
      <c r="AG11" s="116"/>
      <c r="AH11" s="117"/>
      <c r="AI11" s="117"/>
      <c r="AJ11" s="3"/>
      <c r="AK11" s="3"/>
      <c r="AL11" s="3">
        <v>7</v>
      </c>
      <c r="AM11" s="32">
        <f t="shared" ca="1" si="3"/>
        <v>9</v>
      </c>
      <c r="AN11" s="33">
        <f t="shared" ca="1" si="4"/>
        <v>7</v>
      </c>
      <c r="AO11" s="12"/>
      <c r="AP11" s="3"/>
      <c r="AQ11" s="11"/>
      <c r="AR11" s="11"/>
      <c r="AS11" s="11"/>
      <c r="AT11" s="11"/>
      <c r="AU11" s="14">
        <f t="shared" ca="1" si="1"/>
        <v>0.54792563404715167</v>
      </c>
      <c r="AV11" s="11">
        <f t="shared" ca="1" si="0"/>
        <v>8</v>
      </c>
      <c r="AW11" s="11"/>
      <c r="AX11" s="1">
        <v>11</v>
      </c>
      <c r="AY11" s="4">
        <v>9</v>
      </c>
      <c r="AZ11" s="4">
        <v>3</v>
      </c>
    </row>
    <row r="12" spans="1:52" ht="27" customHeight="1">
      <c r="B12" s="10"/>
      <c r="C12" s="27"/>
      <c r="D12" s="27"/>
      <c r="E12" s="28"/>
      <c r="F12" s="28"/>
      <c r="G12" s="29"/>
      <c r="H12" s="29"/>
      <c r="I12" s="28"/>
      <c r="J12" s="28"/>
      <c r="K12" s="19"/>
      <c r="L12" s="13"/>
      <c r="O12" s="10"/>
      <c r="P12" s="27"/>
      <c r="Q12" s="27"/>
      <c r="R12" s="28"/>
      <c r="S12" s="28"/>
      <c r="T12" s="29"/>
      <c r="U12" s="29"/>
      <c r="V12" s="28"/>
      <c r="W12" s="28"/>
      <c r="X12" s="19"/>
      <c r="Y12" s="13"/>
      <c r="Z12" s="3"/>
      <c r="AA12" s="3"/>
      <c r="AB12" s="18"/>
      <c r="AC12" s="18"/>
      <c r="AD12" s="18"/>
      <c r="AE12" s="18"/>
      <c r="AF12" s="19"/>
      <c r="AG12" s="19"/>
      <c r="AH12" s="3"/>
      <c r="AI12" s="3"/>
      <c r="AJ12" s="3"/>
      <c r="AK12" s="3"/>
      <c r="AL12" s="3">
        <v>8</v>
      </c>
      <c r="AM12" s="32">
        <f t="shared" ca="1" si="3"/>
        <v>7</v>
      </c>
      <c r="AN12" s="33">
        <f t="shared" ca="1" si="4"/>
        <v>5</v>
      </c>
      <c r="AO12" s="12"/>
      <c r="AP12" s="3"/>
      <c r="AQ12" s="11"/>
      <c r="AR12" s="11"/>
      <c r="AS12" s="11"/>
      <c r="AT12" s="11"/>
      <c r="AU12" s="14">
        <f t="shared" ca="1" si="1"/>
        <v>0.23433904548697038</v>
      </c>
      <c r="AV12" s="11">
        <f t="shared" ca="1" si="0"/>
        <v>14</v>
      </c>
      <c r="AW12" s="11"/>
      <c r="AX12" s="1">
        <v>12</v>
      </c>
      <c r="AY12" s="4">
        <v>9</v>
      </c>
      <c r="AZ12" s="4">
        <v>4</v>
      </c>
    </row>
    <row r="13" spans="1:52" ht="32.1" customHeight="1">
      <c r="B13" s="111" t="s">
        <v>22</v>
      </c>
      <c r="C13" s="111"/>
      <c r="D13" s="108">
        <f ca="1">AM7</f>
        <v>9</v>
      </c>
      <c r="E13" s="108"/>
      <c r="F13" s="109" t="s">
        <v>1</v>
      </c>
      <c r="G13" s="109"/>
      <c r="H13" s="110">
        <f ca="1">AN7</f>
        <v>4</v>
      </c>
      <c r="I13" s="110"/>
      <c r="J13" s="109" t="s">
        <v>2</v>
      </c>
      <c r="K13" s="109"/>
      <c r="L13" s="13">
        <f t="shared" ca="1" si="2"/>
        <v>13</v>
      </c>
      <c r="O13" s="111" t="s">
        <v>23</v>
      </c>
      <c r="P13" s="111"/>
      <c r="Q13" s="108">
        <f ca="1">AM14</f>
        <v>9</v>
      </c>
      <c r="R13" s="108"/>
      <c r="S13" s="109" t="s">
        <v>1</v>
      </c>
      <c r="T13" s="109"/>
      <c r="U13" s="110">
        <f ca="1">AN14</f>
        <v>3</v>
      </c>
      <c r="V13" s="110"/>
      <c r="W13" s="109" t="s">
        <v>2</v>
      </c>
      <c r="X13" s="109"/>
      <c r="Y13" s="13">
        <f ca="1">Q13+U13</f>
        <v>12</v>
      </c>
      <c r="Z13" s="3"/>
      <c r="AA13" s="3"/>
      <c r="AB13" s="15"/>
      <c r="AC13" s="109"/>
      <c r="AD13" s="109"/>
      <c r="AE13" s="110"/>
      <c r="AF13" s="110"/>
      <c r="AG13" s="109"/>
      <c r="AH13" s="109"/>
      <c r="AI13" s="3"/>
      <c r="AJ13" s="3"/>
      <c r="AK13" s="3"/>
      <c r="AL13" s="3">
        <v>9</v>
      </c>
      <c r="AM13" s="32">
        <f t="shared" ca="1" si="3"/>
        <v>6</v>
      </c>
      <c r="AN13" s="33">
        <f t="shared" ca="1" si="4"/>
        <v>5</v>
      </c>
      <c r="AO13" s="12"/>
      <c r="AP13" s="3"/>
      <c r="AQ13" s="11"/>
      <c r="AR13" s="11"/>
      <c r="AS13" s="11"/>
      <c r="AT13" s="11"/>
      <c r="AU13" s="14">
        <f t="shared" ca="1" si="1"/>
        <v>6.1191022300546405E-2</v>
      </c>
      <c r="AV13" s="11">
        <f t="shared" ca="1" si="0"/>
        <v>16</v>
      </c>
      <c r="AW13" s="11"/>
      <c r="AX13" s="1">
        <v>13</v>
      </c>
      <c r="AY13" s="4">
        <v>9</v>
      </c>
      <c r="AZ13" s="4">
        <v>5</v>
      </c>
    </row>
    <row r="14" spans="1:52" ht="20.100000000000001" customHeight="1">
      <c r="B14" s="10"/>
      <c r="C14" s="27"/>
      <c r="D14" s="27"/>
      <c r="E14" s="26"/>
      <c r="F14" s="26"/>
      <c r="G14" s="30"/>
      <c r="H14" s="30"/>
      <c r="I14" s="31"/>
      <c r="J14" s="31"/>
      <c r="K14" s="16"/>
      <c r="L14" s="13"/>
      <c r="O14" s="10"/>
      <c r="P14" s="27"/>
      <c r="Q14" s="27"/>
      <c r="R14" s="26"/>
      <c r="S14" s="26"/>
      <c r="T14" s="30"/>
      <c r="U14" s="30"/>
      <c r="V14" s="31"/>
      <c r="W14" s="31"/>
      <c r="X14" s="16"/>
      <c r="Y14" s="13"/>
      <c r="Z14" s="3"/>
      <c r="AA14" s="3"/>
      <c r="AD14" s="15"/>
      <c r="AE14" s="15"/>
      <c r="AF14" s="16"/>
      <c r="AG14" s="16"/>
      <c r="AH14" s="3"/>
      <c r="AI14" s="3"/>
      <c r="AJ14" s="3"/>
      <c r="AK14" s="3"/>
      <c r="AL14" s="3">
        <v>10</v>
      </c>
      <c r="AM14" s="32">
        <f t="shared" ca="1" si="3"/>
        <v>9</v>
      </c>
      <c r="AN14" s="33">
        <f t="shared" ca="1" si="4"/>
        <v>3</v>
      </c>
      <c r="AO14" s="12"/>
      <c r="AP14" s="3"/>
      <c r="AQ14" s="11"/>
      <c r="AR14" s="11"/>
      <c r="AS14" s="11"/>
      <c r="AT14" s="11"/>
      <c r="AU14" s="14">
        <f t="shared" ca="1" si="1"/>
        <v>0.86274770557117775</v>
      </c>
      <c r="AV14" s="11">
        <f t="shared" ca="1" si="0"/>
        <v>2</v>
      </c>
      <c r="AW14" s="11"/>
      <c r="AX14" s="1">
        <v>14</v>
      </c>
      <c r="AY14" s="4">
        <v>9</v>
      </c>
      <c r="AZ14" s="4">
        <v>6</v>
      </c>
    </row>
    <row r="15" spans="1:52" ht="35.450000000000003" customHeight="1">
      <c r="B15" s="10"/>
      <c r="C15" s="106"/>
      <c r="D15" s="106"/>
      <c r="E15" s="106"/>
      <c r="F15" s="106"/>
      <c r="G15" s="107"/>
      <c r="H15" s="107"/>
      <c r="I15" s="106"/>
      <c r="J15" s="106"/>
      <c r="K15" s="19"/>
      <c r="L15" s="13"/>
      <c r="O15" s="10"/>
      <c r="P15" s="106"/>
      <c r="Q15" s="106"/>
      <c r="R15" s="106"/>
      <c r="S15" s="106"/>
      <c r="T15" s="107"/>
      <c r="U15" s="107"/>
      <c r="V15" s="106"/>
      <c r="W15" s="106"/>
      <c r="X15" s="19"/>
      <c r="Y15" s="13"/>
      <c r="Z15" s="3"/>
      <c r="AA15" s="3"/>
      <c r="AB15" s="115"/>
      <c r="AC15" s="115"/>
      <c r="AD15" s="115"/>
      <c r="AE15" s="115"/>
      <c r="AF15" s="116"/>
      <c r="AG15" s="116"/>
      <c r="AH15" s="117"/>
      <c r="AI15" s="117"/>
      <c r="AJ15" s="3"/>
      <c r="AK15" s="3"/>
      <c r="AL15" s="3">
        <v>11</v>
      </c>
      <c r="AM15" s="32">
        <f t="shared" ca="1" si="3"/>
        <v>8</v>
      </c>
      <c r="AN15" s="33">
        <f t="shared" ca="1" si="4"/>
        <v>6</v>
      </c>
      <c r="AO15" s="12"/>
      <c r="AP15" s="3"/>
      <c r="AQ15" s="11"/>
      <c r="AR15" s="11"/>
      <c r="AS15" s="11"/>
      <c r="AT15" s="11"/>
      <c r="AU15" s="14">
        <f t="shared" ca="1" si="1"/>
        <v>0.27945933032548786</v>
      </c>
      <c r="AV15" s="11">
        <f t="shared" ca="1" si="0"/>
        <v>13</v>
      </c>
      <c r="AW15" s="11"/>
      <c r="AX15" s="1">
        <v>15</v>
      </c>
      <c r="AY15" s="4">
        <v>9</v>
      </c>
      <c r="AZ15" s="4">
        <v>7</v>
      </c>
    </row>
    <row r="16" spans="1:52" ht="27" customHeight="1">
      <c r="B16" s="10"/>
      <c r="C16" s="27"/>
      <c r="D16" s="27"/>
      <c r="E16" s="28"/>
      <c r="F16" s="28"/>
      <c r="G16" s="29"/>
      <c r="H16" s="29"/>
      <c r="I16" s="28"/>
      <c r="J16" s="28"/>
      <c r="K16" s="19"/>
      <c r="L16" s="13"/>
      <c r="O16" s="10"/>
      <c r="P16" s="27"/>
      <c r="Q16" s="27"/>
      <c r="R16" s="28"/>
      <c r="S16" s="28"/>
      <c r="T16" s="29"/>
      <c r="U16" s="29"/>
      <c r="V16" s="28"/>
      <c r="W16" s="28"/>
      <c r="X16" s="19"/>
      <c r="Y16" s="13"/>
      <c r="Z16" s="3"/>
      <c r="AA16" s="3"/>
      <c r="AB16" s="18"/>
      <c r="AC16" s="18"/>
      <c r="AD16" s="18"/>
      <c r="AE16" s="18"/>
      <c r="AF16" s="19"/>
      <c r="AG16" s="19"/>
      <c r="AH16" s="3"/>
      <c r="AI16" s="3"/>
      <c r="AJ16" s="3"/>
      <c r="AK16" s="3"/>
      <c r="AL16" s="3">
        <v>12</v>
      </c>
      <c r="AM16" s="32">
        <f t="shared" ca="1" si="3"/>
        <v>9</v>
      </c>
      <c r="AN16" s="33">
        <f t="shared" ca="1" si="4"/>
        <v>6</v>
      </c>
      <c r="AO16" s="12"/>
      <c r="AP16" s="3"/>
      <c r="AQ16" s="11"/>
      <c r="AR16" s="11"/>
      <c r="AS16" s="11"/>
      <c r="AT16" s="11"/>
      <c r="AU16" s="14">
        <f t="shared" ca="1" si="1"/>
        <v>0.59551946356035124</v>
      </c>
      <c r="AV16" s="11">
        <f t="shared" ca="1" si="0"/>
        <v>7</v>
      </c>
      <c r="AW16" s="11"/>
      <c r="AX16" s="1">
        <v>16</v>
      </c>
      <c r="AY16" s="4">
        <v>9</v>
      </c>
      <c r="AZ16" s="4">
        <v>8</v>
      </c>
    </row>
    <row r="17" spans="2:52" ht="32.1" customHeight="1">
      <c r="B17" s="111" t="s">
        <v>24</v>
      </c>
      <c r="C17" s="111"/>
      <c r="D17" s="108">
        <f ca="1">AM8</f>
        <v>8</v>
      </c>
      <c r="E17" s="108"/>
      <c r="F17" s="109" t="s">
        <v>4</v>
      </c>
      <c r="G17" s="109"/>
      <c r="H17" s="110">
        <f ca="1">AN8</f>
        <v>3</v>
      </c>
      <c r="I17" s="110"/>
      <c r="J17" s="109" t="s">
        <v>25</v>
      </c>
      <c r="K17" s="109"/>
      <c r="L17" s="13">
        <f t="shared" ca="1" si="2"/>
        <v>11</v>
      </c>
      <c r="O17" s="111" t="s">
        <v>12</v>
      </c>
      <c r="P17" s="111"/>
      <c r="Q17" s="108">
        <f ca="1">AM15</f>
        <v>8</v>
      </c>
      <c r="R17" s="108"/>
      <c r="S17" s="109" t="s">
        <v>26</v>
      </c>
      <c r="T17" s="109"/>
      <c r="U17" s="110">
        <f ca="1">AN15</f>
        <v>6</v>
      </c>
      <c r="V17" s="110"/>
      <c r="W17" s="109" t="s">
        <v>27</v>
      </c>
      <c r="X17" s="109"/>
      <c r="Y17" s="13">
        <f ca="1">Q17+U17</f>
        <v>14</v>
      </c>
      <c r="Z17" s="3"/>
      <c r="AA17" s="3"/>
      <c r="AB17" s="15"/>
      <c r="AC17" s="109"/>
      <c r="AD17" s="109"/>
      <c r="AE17" s="110"/>
      <c r="AF17" s="110"/>
      <c r="AG17" s="109"/>
      <c r="AH17" s="109"/>
      <c r="AI17" s="3"/>
      <c r="AJ17" s="3"/>
      <c r="AK17" s="3"/>
      <c r="AL17" s="3">
        <v>13</v>
      </c>
      <c r="AM17" s="32">
        <f t="shared" ca="1" si="3"/>
        <v>9</v>
      </c>
      <c r="AN17" s="33">
        <f t="shared" ca="1" si="4"/>
        <v>8</v>
      </c>
      <c r="AO17" s="12"/>
      <c r="AP17" s="3"/>
      <c r="AQ17" s="11"/>
      <c r="AR17" s="11"/>
      <c r="AS17" s="11"/>
      <c r="AT17" s="11"/>
      <c r="AU17" s="14"/>
      <c r="AV17" s="11"/>
      <c r="AW17" s="11"/>
      <c r="AY17" s="4"/>
      <c r="AZ17" s="4"/>
    </row>
    <row r="18" spans="2:52" ht="20.100000000000001" customHeight="1">
      <c r="B18" s="10"/>
      <c r="C18" s="27"/>
      <c r="D18" s="27"/>
      <c r="E18" s="26"/>
      <c r="F18" s="26"/>
      <c r="G18" s="30"/>
      <c r="H18" s="30"/>
      <c r="I18" s="31"/>
      <c r="J18" s="31"/>
      <c r="K18" s="16"/>
      <c r="L18" s="13"/>
      <c r="O18" s="10"/>
      <c r="P18" s="27"/>
      <c r="Q18" s="27"/>
      <c r="R18" s="26"/>
      <c r="S18" s="26"/>
      <c r="T18" s="30"/>
      <c r="U18" s="30"/>
      <c r="V18" s="31"/>
      <c r="W18" s="31"/>
      <c r="X18" s="16"/>
      <c r="Y18" s="13"/>
      <c r="Z18" s="3"/>
      <c r="AA18" s="3"/>
      <c r="AD18" s="15"/>
      <c r="AE18" s="15"/>
      <c r="AF18" s="16"/>
      <c r="AG18" s="16"/>
      <c r="AH18" s="3"/>
      <c r="AI18" s="3"/>
      <c r="AJ18" s="3"/>
      <c r="AK18" s="3"/>
      <c r="AL18" s="3">
        <v>14</v>
      </c>
      <c r="AM18" s="32">
        <f t="shared" ca="1" si="3"/>
        <v>7</v>
      </c>
      <c r="AN18" s="33">
        <f t="shared" ca="1" si="4"/>
        <v>4</v>
      </c>
      <c r="AO18" s="12"/>
      <c r="AP18" s="3"/>
      <c r="AQ18" s="11"/>
      <c r="AR18" s="11"/>
      <c r="AS18" s="11"/>
      <c r="AT18" s="11"/>
      <c r="AU18" s="14"/>
      <c r="AV18" s="11"/>
      <c r="AW18" s="11"/>
      <c r="AY18" s="4"/>
      <c r="AZ18" s="4"/>
    </row>
    <row r="19" spans="2:52" ht="35.450000000000003" customHeight="1">
      <c r="B19" s="10"/>
      <c r="C19" s="106"/>
      <c r="D19" s="106"/>
      <c r="E19" s="106"/>
      <c r="F19" s="106"/>
      <c r="G19" s="107"/>
      <c r="H19" s="107"/>
      <c r="I19" s="106"/>
      <c r="J19" s="106"/>
      <c r="K19" s="19"/>
      <c r="L19" s="13"/>
      <c r="O19" s="10"/>
      <c r="P19" s="106"/>
      <c r="Q19" s="106"/>
      <c r="R19" s="106"/>
      <c r="S19" s="106"/>
      <c r="T19" s="107"/>
      <c r="U19" s="107"/>
      <c r="V19" s="106"/>
      <c r="W19" s="106"/>
      <c r="X19" s="19"/>
      <c r="Y19" s="13"/>
      <c r="Z19" s="3"/>
      <c r="AA19" s="3"/>
      <c r="AB19" s="115"/>
      <c r="AC19" s="115"/>
      <c r="AD19" s="115"/>
      <c r="AE19" s="115"/>
      <c r="AF19" s="116"/>
      <c r="AG19" s="116"/>
      <c r="AH19" s="117"/>
      <c r="AI19" s="117"/>
      <c r="AJ19" s="3"/>
      <c r="AK19" s="3"/>
      <c r="AL19" s="3"/>
      <c r="AM19" s="11"/>
      <c r="AN19" s="12"/>
      <c r="AO19" s="12"/>
      <c r="AP19" s="3"/>
      <c r="AQ19" s="11"/>
      <c r="AR19" s="11"/>
      <c r="AS19" s="11"/>
      <c r="AT19" s="11"/>
      <c r="AU19" s="14"/>
      <c r="AV19" s="11"/>
      <c r="AW19" s="11"/>
      <c r="AY19" s="4"/>
      <c r="AZ19" s="4"/>
    </row>
    <row r="20" spans="2:52" ht="27" customHeight="1">
      <c r="B20" s="10"/>
      <c r="C20" s="27"/>
      <c r="D20" s="27"/>
      <c r="E20" s="28"/>
      <c r="F20" s="28"/>
      <c r="G20" s="29"/>
      <c r="H20" s="29"/>
      <c r="I20" s="28"/>
      <c r="J20" s="28"/>
      <c r="K20" s="19"/>
      <c r="L20" s="13"/>
      <c r="O20" s="10"/>
      <c r="P20" s="27"/>
      <c r="Q20" s="27"/>
      <c r="R20" s="28"/>
      <c r="S20" s="28"/>
      <c r="T20" s="29"/>
      <c r="U20" s="29"/>
      <c r="V20" s="28"/>
      <c r="W20" s="28"/>
      <c r="X20" s="19"/>
      <c r="Y20" s="13"/>
      <c r="Z20" s="3"/>
      <c r="AA20" s="3"/>
      <c r="AB20" s="18"/>
      <c r="AC20" s="18"/>
      <c r="AD20" s="18"/>
      <c r="AE20" s="18"/>
      <c r="AF20" s="19"/>
      <c r="AG20" s="19"/>
      <c r="AH20" s="3"/>
      <c r="AI20" s="3"/>
      <c r="AJ20" s="3"/>
      <c r="AK20" s="3"/>
      <c r="AL20" s="3"/>
      <c r="AM20" s="11"/>
      <c r="AN20" s="12"/>
      <c r="AO20" s="12"/>
      <c r="AP20" s="3"/>
      <c r="AQ20" s="11"/>
      <c r="AR20" s="11"/>
      <c r="AS20" s="11"/>
      <c r="AT20" s="11"/>
      <c r="AU20" s="14"/>
      <c r="AV20" s="11"/>
      <c r="AW20" s="11"/>
      <c r="AY20" s="4"/>
      <c r="AZ20" s="4"/>
    </row>
    <row r="21" spans="2:52" ht="32.1" customHeight="1">
      <c r="B21" s="111" t="s">
        <v>5</v>
      </c>
      <c r="C21" s="111"/>
      <c r="D21" s="108">
        <f ca="1">AM9</f>
        <v>8</v>
      </c>
      <c r="E21" s="108"/>
      <c r="F21" s="109" t="s">
        <v>1</v>
      </c>
      <c r="G21" s="109"/>
      <c r="H21" s="110">
        <f ca="1">AN9</f>
        <v>7</v>
      </c>
      <c r="I21" s="110"/>
      <c r="J21" s="109" t="s">
        <v>2</v>
      </c>
      <c r="K21" s="109"/>
      <c r="L21" s="13">
        <f t="shared" ca="1" si="2"/>
        <v>15</v>
      </c>
      <c r="O21" s="111" t="s">
        <v>13</v>
      </c>
      <c r="P21" s="111"/>
      <c r="Q21" s="108">
        <f ca="1">AM16</f>
        <v>9</v>
      </c>
      <c r="R21" s="108"/>
      <c r="S21" s="109" t="s">
        <v>1</v>
      </c>
      <c r="T21" s="109"/>
      <c r="U21" s="110">
        <f ca="1">AN16</f>
        <v>6</v>
      </c>
      <c r="V21" s="110"/>
      <c r="W21" s="109" t="s">
        <v>2</v>
      </c>
      <c r="X21" s="109"/>
      <c r="Y21" s="13">
        <f ca="1">Q21+U21</f>
        <v>15</v>
      </c>
      <c r="Z21" s="3"/>
      <c r="AA21" s="3"/>
      <c r="AB21" s="15"/>
      <c r="AC21" s="109"/>
      <c r="AD21" s="109"/>
      <c r="AE21" s="110"/>
      <c r="AF21" s="110"/>
      <c r="AG21" s="109"/>
      <c r="AH21" s="109"/>
      <c r="AI21" s="3"/>
      <c r="AJ21" s="3"/>
      <c r="AK21" s="3"/>
      <c r="AL21" s="3"/>
      <c r="AM21" s="11"/>
      <c r="AN21" s="12"/>
      <c r="AO21" s="12"/>
      <c r="AP21" s="3"/>
      <c r="AQ21" s="11"/>
      <c r="AR21" s="11"/>
      <c r="AS21" s="11"/>
      <c r="AT21" s="11"/>
      <c r="AU21" s="14"/>
      <c r="AV21" s="11"/>
      <c r="AW21" s="11"/>
      <c r="AY21" s="4"/>
      <c r="AZ21" s="4"/>
    </row>
    <row r="22" spans="2:52" ht="20.100000000000001" customHeight="1">
      <c r="B22" s="10"/>
      <c r="C22" s="27"/>
      <c r="D22" s="27"/>
      <c r="E22" s="26"/>
      <c r="F22" s="26"/>
      <c r="G22" s="30"/>
      <c r="H22" s="30"/>
      <c r="I22" s="31"/>
      <c r="J22" s="31"/>
      <c r="K22" s="16"/>
      <c r="L22" s="13"/>
      <c r="O22" s="10"/>
      <c r="P22" s="27"/>
      <c r="Q22" s="27"/>
      <c r="R22" s="26"/>
      <c r="S22" s="26"/>
      <c r="T22" s="30"/>
      <c r="U22" s="30"/>
      <c r="V22" s="31"/>
      <c r="W22" s="31"/>
      <c r="X22" s="16"/>
      <c r="Y22" s="13"/>
      <c r="Z22" s="3"/>
      <c r="AA22" s="3"/>
      <c r="AD22" s="15"/>
      <c r="AE22" s="15"/>
      <c r="AF22" s="16"/>
      <c r="AG22" s="16"/>
      <c r="AH22" s="3"/>
      <c r="AI22" s="3"/>
      <c r="AJ22" s="3"/>
      <c r="AK22" s="3"/>
      <c r="AL22" s="3"/>
      <c r="AM22" s="11"/>
      <c r="AN22" s="12"/>
      <c r="AO22" s="12"/>
      <c r="AP22" s="3"/>
      <c r="AQ22" s="11"/>
      <c r="AR22" s="11"/>
      <c r="AS22" s="11"/>
      <c r="AT22" s="11"/>
      <c r="AU22" s="14"/>
      <c r="AV22" s="11"/>
      <c r="AW22" s="11"/>
      <c r="AY22" s="4"/>
      <c r="AZ22" s="4"/>
    </row>
    <row r="23" spans="2:52" ht="35.450000000000003" customHeight="1">
      <c r="B23" s="10"/>
      <c r="C23" s="106"/>
      <c r="D23" s="106"/>
      <c r="E23" s="106"/>
      <c r="F23" s="106"/>
      <c r="G23" s="107"/>
      <c r="H23" s="107"/>
      <c r="I23" s="106"/>
      <c r="J23" s="106"/>
      <c r="K23" s="19"/>
      <c r="L23" s="13"/>
      <c r="O23" s="10"/>
      <c r="P23" s="106"/>
      <c r="Q23" s="106"/>
      <c r="R23" s="106"/>
      <c r="S23" s="106"/>
      <c r="T23" s="107"/>
      <c r="U23" s="107"/>
      <c r="V23" s="106"/>
      <c r="W23" s="106"/>
      <c r="X23" s="19"/>
      <c r="Y23" s="13"/>
      <c r="Z23" s="3"/>
      <c r="AA23" s="3"/>
      <c r="AB23" s="115"/>
      <c r="AC23" s="115"/>
      <c r="AD23" s="115"/>
      <c r="AE23" s="115"/>
      <c r="AF23" s="116"/>
      <c r="AG23" s="116"/>
      <c r="AH23" s="117"/>
      <c r="AI23" s="117"/>
      <c r="AJ23" s="3"/>
      <c r="AK23" s="3"/>
      <c r="AL23" s="3"/>
      <c r="AM23" s="11"/>
      <c r="AN23" s="12"/>
      <c r="AO23" s="12"/>
      <c r="AP23" s="3"/>
      <c r="AQ23" s="11"/>
      <c r="AR23" s="11"/>
      <c r="AS23" s="11"/>
      <c r="AT23" s="11"/>
      <c r="AU23" s="14"/>
      <c r="AV23" s="11"/>
      <c r="AW23" s="11"/>
      <c r="AY23" s="4"/>
      <c r="AZ23" s="4"/>
    </row>
    <row r="24" spans="2:52" ht="27" customHeight="1">
      <c r="B24" s="10"/>
      <c r="C24" s="27"/>
      <c r="D24" s="27"/>
      <c r="E24" s="28"/>
      <c r="F24" s="28"/>
      <c r="G24" s="29"/>
      <c r="H24" s="29"/>
      <c r="I24" s="28"/>
      <c r="J24" s="28"/>
      <c r="K24" s="19"/>
      <c r="L24" s="13"/>
      <c r="O24" s="10"/>
      <c r="P24" s="27"/>
      <c r="Q24" s="27"/>
      <c r="R24" s="28"/>
      <c r="S24" s="28"/>
      <c r="T24" s="29"/>
      <c r="U24" s="29"/>
      <c r="V24" s="28"/>
      <c r="W24" s="28"/>
      <c r="X24" s="19"/>
      <c r="Y24" s="13"/>
      <c r="Z24" s="3"/>
      <c r="AA24" s="3"/>
      <c r="AB24" s="18"/>
      <c r="AC24" s="18"/>
      <c r="AD24" s="18"/>
      <c r="AE24" s="18"/>
      <c r="AF24" s="19"/>
      <c r="AG24" s="19"/>
      <c r="AH24" s="3"/>
      <c r="AI24" s="3"/>
      <c r="AJ24" s="3"/>
      <c r="AK24" s="3"/>
      <c r="AL24" s="3"/>
      <c r="AM24" s="11"/>
      <c r="AN24" s="12"/>
      <c r="AO24" s="12"/>
      <c r="AP24" s="3"/>
      <c r="AQ24" s="11"/>
      <c r="AR24" s="11"/>
      <c r="AS24" s="11"/>
      <c r="AT24" s="11"/>
      <c r="AU24" s="14"/>
      <c r="AV24" s="11"/>
      <c r="AW24" s="11"/>
      <c r="AY24" s="4"/>
      <c r="AZ24" s="4"/>
    </row>
    <row r="25" spans="2:52" ht="32.1" customHeight="1">
      <c r="B25" s="111" t="s">
        <v>6</v>
      </c>
      <c r="C25" s="111"/>
      <c r="D25" s="108">
        <f ca="1">AM10</f>
        <v>9</v>
      </c>
      <c r="E25" s="108"/>
      <c r="F25" s="109" t="s">
        <v>1</v>
      </c>
      <c r="G25" s="109"/>
      <c r="H25" s="110">
        <f ca="1">AN10</f>
        <v>2</v>
      </c>
      <c r="I25" s="110"/>
      <c r="J25" s="109" t="s">
        <v>2</v>
      </c>
      <c r="K25" s="109"/>
      <c r="L25" s="13">
        <f t="shared" ca="1" si="2"/>
        <v>11</v>
      </c>
      <c r="O25" s="111" t="s">
        <v>7</v>
      </c>
      <c r="P25" s="111"/>
      <c r="Q25" s="108">
        <f ca="1">AM17</f>
        <v>9</v>
      </c>
      <c r="R25" s="108"/>
      <c r="S25" s="109" t="s">
        <v>1</v>
      </c>
      <c r="T25" s="109"/>
      <c r="U25" s="110">
        <f ca="1">AN17</f>
        <v>8</v>
      </c>
      <c r="V25" s="110"/>
      <c r="W25" s="109" t="s">
        <v>2</v>
      </c>
      <c r="X25" s="109"/>
      <c r="Y25" s="13">
        <f ca="1">Q25+U25</f>
        <v>17</v>
      </c>
      <c r="Z25" s="3"/>
      <c r="AA25" s="3"/>
      <c r="AB25" s="15"/>
      <c r="AC25" s="109"/>
      <c r="AD25" s="109"/>
      <c r="AE25" s="110"/>
      <c r="AF25" s="110"/>
      <c r="AG25" s="109"/>
      <c r="AH25" s="109"/>
      <c r="AI25" s="3"/>
      <c r="AJ25" s="3"/>
      <c r="AK25" s="3"/>
      <c r="AL25" s="3"/>
      <c r="AM25" s="11"/>
      <c r="AN25" s="12"/>
      <c r="AO25" s="12"/>
      <c r="AP25" s="3"/>
      <c r="AQ25" s="11"/>
      <c r="AR25" s="11"/>
      <c r="AS25" s="11"/>
      <c r="AT25" s="11"/>
      <c r="AU25" s="14"/>
      <c r="AV25" s="11"/>
      <c r="AW25" s="11"/>
      <c r="AY25" s="4"/>
      <c r="AZ25" s="4"/>
    </row>
    <row r="26" spans="2:52" ht="20.100000000000001" customHeight="1">
      <c r="B26" s="10"/>
      <c r="C26" s="27"/>
      <c r="D26" s="27"/>
      <c r="E26" s="26"/>
      <c r="F26" s="26"/>
      <c r="G26" s="30"/>
      <c r="H26" s="30"/>
      <c r="I26" s="31"/>
      <c r="J26" s="31"/>
      <c r="K26" s="16"/>
      <c r="L26" s="13"/>
      <c r="O26" s="10"/>
      <c r="P26" s="27"/>
      <c r="Q26" s="27"/>
      <c r="R26" s="26"/>
      <c r="S26" s="26"/>
      <c r="T26" s="30"/>
      <c r="U26" s="30"/>
      <c r="V26" s="31"/>
      <c r="W26" s="31"/>
      <c r="X26" s="16"/>
      <c r="Y26" s="13"/>
      <c r="Z26" s="3"/>
      <c r="AA26" s="3"/>
      <c r="AD26" s="15"/>
      <c r="AE26" s="15"/>
      <c r="AF26" s="16"/>
      <c r="AG26" s="16"/>
      <c r="AH26" s="3"/>
      <c r="AI26" s="3"/>
      <c r="AJ26" s="3"/>
      <c r="AK26" s="3"/>
      <c r="AL26" s="3"/>
      <c r="AM26" s="11"/>
      <c r="AN26" s="12"/>
      <c r="AO26" s="12"/>
      <c r="AP26" s="3"/>
      <c r="AQ26" s="11"/>
      <c r="AR26" s="11"/>
      <c r="AS26" s="11"/>
      <c r="AT26" s="11"/>
      <c r="AU26" s="14"/>
      <c r="AV26" s="11"/>
      <c r="AW26" s="11"/>
      <c r="AY26" s="4"/>
      <c r="AZ26" s="4"/>
    </row>
    <row r="27" spans="2:52" ht="35.450000000000003" customHeight="1">
      <c r="B27" s="10"/>
      <c r="C27" s="106"/>
      <c r="D27" s="106"/>
      <c r="E27" s="106"/>
      <c r="F27" s="106"/>
      <c r="G27" s="107"/>
      <c r="H27" s="107"/>
      <c r="I27" s="106"/>
      <c r="J27" s="106"/>
      <c r="K27" s="19"/>
      <c r="L27" s="13"/>
      <c r="O27" s="10"/>
      <c r="P27" s="106"/>
      <c r="Q27" s="106"/>
      <c r="R27" s="106"/>
      <c r="S27" s="106"/>
      <c r="T27" s="107"/>
      <c r="U27" s="107"/>
      <c r="V27" s="106"/>
      <c r="W27" s="106"/>
      <c r="X27" s="19"/>
      <c r="Y27" s="13"/>
      <c r="Z27" s="3"/>
      <c r="AA27" s="3"/>
      <c r="AB27" s="115"/>
      <c r="AC27" s="115"/>
      <c r="AD27" s="115"/>
      <c r="AE27" s="115"/>
      <c r="AF27" s="116"/>
      <c r="AG27" s="116"/>
      <c r="AH27" s="117"/>
      <c r="AI27" s="117"/>
      <c r="AJ27" s="3"/>
      <c r="AK27" s="3"/>
      <c r="AU27" s="14"/>
      <c r="AV27" s="11"/>
      <c r="AW27" s="11"/>
      <c r="AY27" s="4"/>
      <c r="AZ27" s="4"/>
    </row>
    <row r="28" spans="2:52" ht="27" customHeight="1">
      <c r="B28" s="10"/>
      <c r="C28" s="27"/>
      <c r="D28" s="27"/>
      <c r="E28" s="28"/>
      <c r="F28" s="28"/>
      <c r="G28" s="29"/>
      <c r="H28" s="29"/>
      <c r="I28" s="28"/>
      <c r="J28" s="28"/>
      <c r="K28" s="19"/>
      <c r="L28" s="13"/>
      <c r="O28" s="10"/>
      <c r="P28" s="27"/>
      <c r="Q28" s="27"/>
      <c r="R28" s="28"/>
      <c r="S28" s="28"/>
      <c r="T28" s="29"/>
      <c r="U28" s="29"/>
      <c r="V28" s="28"/>
      <c r="W28" s="28"/>
      <c r="X28" s="19"/>
      <c r="Y28" s="13"/>
      <c r="Z28" s="3"/>
      <c r="AA28" s="3"/>
      <c r="AB28" s="18"/>
      <c r="AC28" s="18"/>
      <c r="AD28" s="18"/>
      <c r="AE28" s="18"/>
      <c r="AF28" s="19"/>
      <c r="AG28" s="19"/>
      <c r="AH28" s="3"/>
      <c r="AI28" s="3"/>
      <c r="AJ28" s="3"/>
      <c r="AK28" s="3"/>
      <c r="AU28" s="14"/>
      <c r="AV28" s="11"/>
      <c r="AW28" s="11"/>
      <c r="AY28" s="4"/>
      <c r="AZ28" s="4"/>
    </row>
    <row r="29" spans="2:52" ht="32.1" customHeight="1">
      <c r="B29" s="111" t="s">
        <v>8</v>
      </c>
      <c r="C29" s="111"/>
      <c r="D29" s="108">
        <f ca="1">AM11</f>
        <v>9</v>
      </c>
      <c r="E29" s="108"/>
      <c r="F29" s="109" t="s">
        <v>1</v>
      </c>
      <c r="G29" s="109"/>
      <c r="H29" s="110">
        <f ca="1">AN11</f>
        <v>7</v>
      </c>
      <c r="I29" s="110"/>
      <c r="J29" s="109" t="s">
        <v>2</v>
      </c>
      <c r="K29" s="109"/>
      <c r="L29" s="13">
        <f t="shared" ca="1" si="2"/>
        <v>16</v>
      </c>
      <c r="O29" s="111" t="s">
        <v>9</v>
      </c>
      <c r="P29" s="111"/>
      <c r="Q29" s="108">
        <f ca="1">AM18</f>
        <v>7</v>
      </c>
      <c r="R29" s="108"/>
      <c r="S29" s="109" t="s">
        <v>1</v>
      </c>
      <c r="T29" s="109"/>
      <c r="U29" s="110">
        <f ca="1">AN18</f>
        <v>4</v>
      </c>
      <c r="V29" s="110"/>
      <c r="W29" s="109" t="s">
        <v>2</v>
      </c>
      <c r="X29" s="109"/>
      <c r="Y29" s="13">
        <f ca="1">Q29+U29</f>
        <v>11</v>
      </c>
      <c r="Z29" s="3"/>
      <c r="AA29" s="3"/>
      <c r="AB29" s="15"/>
      <c r="AC29" s="109"/>
      <c r="AD29" s="109"/>
      <c r="AE29" s="110"/>
      <c r="AF29" s="110"/>
      <c r="AG29" s="109"/>
      <c r="AH29" s="109"/>
      <c r="AI29" s="3"/>
      <c r="AJ29" s="3"/>
      <c r="AK29" s="3"/>
      <c r="AL29" s="21"/>
      <c r="AM29" s="9"/>
      <c r="AN29" s="9"/>
      <c r="AO29" s="9"/>
      <c r="AP29" s="9"/>
      <c r="AQ29" s="9"/>
      <c r="AR29" s="9"/>
      <c r="AS29" s="9"/>
      <c r="AT29" s="9"/>
      <c r="AU29" s="14"/>
      <c r="AV29" s="11"/>
      <c r="AW29" s="11"/>
      <c r="AY29" s="4"/>
      <c r="AZ29" s="4"/>
    </row>
    <row r="30" spans="2:52" ht="20.100000000000001" customHeight="1">
      <c r="B30" s="10"/>
      <c r="C30" s="27"/>
      <c r="D30" s="27"/>
      <c r="E30" s="26"/>
      <c r="F30" s="26"/>
      <c r="G30" s="30"/>
      <c r="H30" s="30"/>
      <c r="I30" s="31"/>
      <c r="J30" s="31"/>
      <c r="K30" s="16"/>
      <c r="L30" s="13"/>
      <c r="O30" s="10"/>
      <c r="P30" s="27"/>
      <c r="Q30" s="27"/>
      <c r="R30" s="26"/>
      <c r="S30" s="26"/>
      <c r="T30" s="30"/>
      <c r="U30" s="30"/>
      <c r="V30" s="31"/>
      <c r="W30" s="31"/>
      <c r="X30" s="16"/>
      <c r="Y30" s="13"/>
      <c r="Z30" s="3"/>
      <c r="AA30" s="3"/>
      <c r="AD30" s="15"/>
      <c r="AE30" s="15"/>
      <c r="AF30" s="16"/>
      <c r="AG30" s="16"/>
      <c r="AH30" s="3"/>
      <c r="AI30" s="3"/>
      <c r="AJ30" s="3"/>
      <c r="AK30" s="3"/>
      <c r="AU30" s="14"/>
      <c r="AV30" s="11"/>
      <c r="AW30" s="11"/>
      <c r="AY30" s="4"/>
      <c r="AZ30" s="4"/>
    </row>
    <row r="31" spans="2:52" ht="35.450000000000003" customHeight="1">
      <c r="B31" s="10"/>
      <c r="C31" s="106"/>
      <c r="D31" s="106"/>
      <c r="E31" s="106"/>
      <c r="F31" s="106"/>
      <c r="G31" s="107"/>
      <c r="H31" s="107"/>
      <c r="I31" s="106"/>
      <c r="J31" s="106"/>
      <c r="K31" s="19"/>
      <c r="L31" s="13"/>
      <c r="O31" s="10"/>
      <c r="P31" s="106"/>
      <c r="Q31" s="106"/>
      <c r="R31" s="106"/>
      <c r="S31" s="106"/>
      <c r="T31" s="107"/>
      <c r="U31" s="107"/>
      <c r="V31" s="106"/>
      <c r="W31" s="106"/>
      <c r="X31" s="19"/>
      <c r="Y31" s="13">
        <f>Q31+U31</f>
        <v>0</v>
      </c>
      <c r="Z31" s="3"/>
      <c r="AA31" s="3"/>
      <c r="AB31" s="115"/>
      <c r="AC31" s="115"/>
      <c r="AD31" s="115"/>
      <c r="AE31" s="115"/>
      <c r="AF31" s="116"/>
      <c r="AG31" s="116"/>
      <c r="AH31" s="117"/>
      <c r="AI31" s="117"/>
      <c r="AJ31" s="3"/>
      <c r="AK31" s="3"/>
      <c r="AL31" s="3"/>
      <c r="AM31" s="11"/>
      <c r="AN31" s="12"/>
      <c r="AO31" s="12"/>
      <c r="AP31" s="3"/>
      <c r="AQ31" s="11"/>
      <c r="AR31" s="11"/>
      <c r="AS31" s="11"/>
      <c r="AT31" s="11"/>
      <c r="AU31" s="14"/>
      <c r="AV31" s="11"/>
      <c r="AW31" s="11"/>
      <c r="AY31" s="4"/>
      <c r="AZ31" s="4"/>
    </row>
    <row r="32" spans="2:52" ht="27" customHeight="1">
      <c r="B32" s="10"/>
      <c r="C32" s="27"/>
      <c r="D32" s="27"/>
      <c r="E32" s="28"/>
      <c r="F32" s="28"/>
      <c r="G32" s="29"/>
      <c r="H32" s="29"/>
      <c r="I32" s="28"/>
      <c r="J32" s="28"/>
      <c r="K32" s="19"/>
      <c r="L32" s="13"/>
      <c r="O32" s="10"/>
      <c r="P32" s="27"/>
      <c r="Q32" s="27"/>
      <c r="R32" s="28"/>
      <c r="S32" s="28"/>
      <c r="T32" s="29"/>
      <c r="U32" s="29"/>
      <c r="V32" s="28"/>
      <c r="W32" s="28"/>
      <c r="X32" s="19"/>
      <c r="Y32" s="13"/>
      <c r="Z32" s="3"/>
      <c r="AA32" s="3"/>
      <c r="AB32" s="18"/>
      <c r="AC32" s="18"/>
      <c r="AD32" s="18"/>
      <c r="AE32" s="18"/>
      <c r="AF32" s="19"/>
      <c r="AG32" s="19"/>
      <c r="AH32" s="3"/>
      <c r="AI32" s="3"/>
      <c r="AJ32" s="3"/>
      <c r="AK32" s="3"/>
      <c r="AL32" s="3"/>
      <c r="AM32" s="11"/>
      <c r="AN32" s="12"/>
      <c r="AO32" s="12"/>
      <c r="AP32" s="3"/>
      <c r="AQ32" s="11"/>
      <c r="AR32" s="11"/>
      <c r="AS32" s="11"/>
      <c r="AT32" s="11"/>
      <c r="AU32" s="14"/>
      <c r="AV32" s="11"/>
      <c r="AW32" s="11"/>
      <c r="AY32" s="4"/>
      <c r="AZ32" s="4"/>
    </row>
    <row r="33" spans="1:52" ht="42" customHeight="1">
      <c r="A33" s="112" t="str">
        <f t="shared" ref="A33" si="7">A1</f>
        <v>たしざん あんざん さくらんぼバナナ みぎ</v>
      </c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50">
        <f>$Y$1</f>
        <v>1</v>
      </c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3"/>
      <c r="AM33" s="11"/>
      <c r="AN33" s="12"/>
      <c r="AO33" s="12"/>
      <c r="AP33" s="3"/>
      <c r="AQ33" s="11"/>
      <c r="AR33" s="11"/>
      <c r="AS33" s="11"/>
      <c r="AT33" s="11"/>
      <c r="AU33" s="14"/>
      <c r="AV33" s="11"/>
      <c r="AW33" s="11"/>
      <c r="AY33" s="4"/>
      <c r="AZ33" s="4"/>
    </row>
    <row r="34" spans="1:52" ht="30" customHeight="1">
      <c r="B34" s="2"/>
      <c r="C34" s="2"/>
      <c r="D34" s="1"/>
      <c r="E34" s="1"/>
      <c r="M34" s="4"/>
      <c r="N34" s="4"/>
      <c r="S34" s="5"/>
      <c r="T34" s="5"/>
      <c r="W34" s="6"/>
      <c r="X34" s="6"/>
      <c r="AL34" s="3"/>
      <c r="AM34" s="11"/>
      <c r="AN34" s="12"/>
      <c r="AO34" s="12"/>
      <c r="AP34" s="3"/>
      <c r="AQ34" s="11"/>
      <c r="AR34" s="11"/>
      <c r="AS34" s="11"/>
      <c r="AT34" s="11"/>
      <c r="AU34" s="14"/>
      <c r="AV34" s="11"/>
      <c r="AW34" s="11"/>
      <c r="AY34" s="4"/>
      <c r="AZ34" s="4"/>
    </row>
    <row r="35" spans="1:52" ht="30" customHeight="1">
      <c r="A35" s="8"/>
      <c r="B35" s="113" t="str">
        <f t="shared" ref="B35:L35" si="8">B3</f>
        <v>がつ</v>
      </c>
      <c r="C35" s="113"/>
      <c r="D35" s="113"/>
      <c r="E35" s="8"/>
      <c r="F35" s="8"/>
      <c r="G35" s="21"/>
      <c r="H35" s="114" t="str">
        <f t="shared" si="8"/>
        <v>にち</v>
      </c>
      <c r="I35" s="114"/>
      <c r="L35" s="9" t="str">
        <f t="shared" si="8"/>
        <v>なまえ</v>
      </c>
      <c r="M35" s="8"/>
      <c r="N35" s="7"/>
      <c r="O35" s="7"/>
      <c r="P35" s="7"/>
      <c r="Q35" s="7"/>
      <c r="R35" s="7"/>
      <c r="S35" s="7"/>
      <c r="T35" s="7"/>
      <c r="U35" s="8"/>
      <c r="V35" s="8"/>
      <c r="W35" s="8"/>
      <c r="X35" s="8"/>
      <c r="Y35" s="9"/>
      <c r="Z35" s="21"/>
      <c r="AA35" s="21"/>
      <c r="AH35" s="21"/>
      <c r="AI35" s="21"/>
      <c r="AJ35" s="21"/>
      <c r="AK35" s="21"/>
      <c r="AL35" s="3"/>
      <c r="AM35" s="11"/>
      <c r="AN35" s="12"/>
      <c r="AO35" s="12"/>
      <c r="AP35" s="3"/>
      <c r="AQ35" s="11"/>
      <c r="AR35" s="11"/>
      <c r="AS35" s="11"/>
      <c r="AT35" s="11"/>
      <c r="AU35" s="14"/>
      <c r="AV35" s="11"/>
      <c r="AW35" s="11"/>
      <c r="AY35" s="4"/>
      <c r="AZ35" s="4"/>
    </row>
    <row r="36" spans="1:52" ht="24.75" customHeight="1" thickBot="1">
      <c r="Y36" s="21"/>
      <c r="AL36" s="3"/>
      <c r="AM36" s="11"/>
      <c r="AN36" s="12"/>
      <c r="AO36" s="12" t="s">
        <v>28</v>
      </c>
      <c r="AP36" s="12" t="s">
        <v>32</v>
      </c>
      <c r="AQ36" s="11" t="s">
        <v>29</v>
      </c>
      <c r="AR36" s="11" t="s">
        <v>30</v>
      </c>
      <c r="AS36" s="11" t="s">
        <v>31</v>
      </c>
      <c r="AT36" s="11"/>
      <c r="AU36" s="14"/>
      <c r="AV36" s="11"/>
      <c r="AW36" s="11"/>
      <c r="AY36" s="4"/>
      <c r="AZ36" s="4"/>
    </row>
    <row r="37" spans="1:52" ht="32.1" customHeight="1">
      <c r="B37" s="111" t="str">
        <f t="shared" ref="B37:W37" si="9">B5</f>
        <v>(1)</v>
      </c>
      <c r="C37" s="111"/>
      <c r="D37" s="108">
        <f t="shared" ca="1" si="9"/>
        <v>7</v>
      </c>
      <c r="E37" s="108"/>
      <c r="F37" s="109" t="str">
        <f t="shared" si="9"/>
        <v>＋</v>
      </c>
      <c r="G37" s="109"/>
      <c r="H37" s="110">
        <f t="shared" ca="1" si="9"/>
        <v>6</v>
      </c>
      <c r="I37" s="110"/>
      <c r="J37" s="109" t="str">
        <f t="shared" si="9"/>
        <v>＝</v>
      </c>
      <c r="K37" s="109"/>
      <c r="L37" s="51">
        <f t="shared" ca="1" si="9"/>
        <v>13</v>
      </c>
      <c r="O37" s="111" t="str">
        <f t="shared" si="9"/>
        <v>(8)</v>
      </c>
      <c r="P37" s="111"/>
      <c r="Q37" s="108">
        <f t="shared" ca="1" si="9"/>
        <v>7</v>
      </c>
      <c r="R37" s="108"/>
      <c r="S37" s="109" t="str">
        <f t="shared" si="9"/>
        <v>＋</v>
      </c>
      <c r="T37" s="109"/>
      <c r="U37" s="110">
        <f t="shared" ca="1" si="9"/>
        <v>5</v>
      </c>
      <c r="V37" s="110"/>
      <c r="W37" s="109" t="str">
        <f t="shared" si="9"/>
        <v>＝</v>
      </c>
      <c r="X37" s="109"/>
      <c r="Y37" s="51">
        <f t="shared" ref="Y37" ca="1" si="10">Y5</f>
        <v>12</v>
      </c>
      <c r="Z37" s="3"/>
      <c r="AA37" s="3"/>
      <c r="AB37" s="15"/>
      <c r="AC37" s="15"/>
      <c r="AD37" s="15"/>
      <c r="AE37" s="16"/>
      <c r="AF37" s="16"/>
      <c r="AG37" s="15"/>
      <c r="AH37" s="15"/>
      <c r="AI37" s="3"/>
      <c r="AJ37" s="3"/>
      <c r="AK37" s="3"/>
      <c r="AL37" s="3">
        <f t="shared" ref="AL37:AN50" si="11">AL5</f>
        <v>1</v>
      </c>
      <c r="AM37" s="32">
        <f t="shared" ca="1" si="11"/>
        <v>7</v>
      </c>
      <c r="AN37" s="34">
        <f t="shared" ca="1" si="11"/>
        <v>6</v>
      </c>
      <c r="AO37" s="47" t="str">
        <f ca="1">IF(AM37&gt;AN37,"B",IF(AM37&lt;=AN37,"A",""))</f>
        <v>B</v>
      </c>
      <c r="AP37" s="35" t="str">
        <f ca="1">IF(AO37="A",AM37-AQ37,"")</f>
        <v/>
      </c>
      <c r="AQ37" s="36" t="str">
        <f ca="1">IF(AO37="A",10-AN37,"")</f>
        <v/>
      </c>
      <c r="AR37" s="36">
        <f ca="1">IF(AO37="B",10-AM37,"")</f>
        <v>3</v>
      </c>
      <c r="AS37" s="37">
        <f ca="1">IF(AO37="B",AN37-AR37,"")</f>
        <v>3</v>
      </c>
      <c r="AT37" s="11"/>
      <c r="AU37" s="14"/>
      <c r="AV37" s="11"/>
      <c r="AW37" s="11"/>
      <c r="AY37" s="4"/>
      <c r="AZ37" s="4"/>
    </row>
    <row r="38" spans="1:52" ht="20.100000000000001" customHeight="1">
      <c r="B38" s="10"/>
      <c r="C38" s="27"/>
      <c r="D38" s="27"/>
      <c r="E38" s="26"/>
      <c r="F38" s="26"/>
      <c r="G38" s="30"/>
      <c r="H38" s="30"/>
      <c r="I38" s="31"/>
      <c r="J38" s="31"/>
      <c r="K38" s="16"/>
      <c r="L38" s="13"/>
      <c r="O38" s="10"/>
      <c r="P38" s="27"/>
      <c r="Q38" s="27"/>
      <c r="R38" s="26"/>
      <c r="S38" s="26"/>
      <c r="T38" s="30"/>
      <c r="U38" s="30"/>
      <c r="V38" s="31"/>
      <c r="W38" s="31"/>
      <c r="X38" s="16"/>
      <c r="Y38" s="13"/>
      <c r="Z38" s="3"/>
      <c r="AA38" s="3"/>
      <c r="AD38" s="15"/>
      <c r="AE38" s="15"/>
      <c r="AF38" s="16"/>
      <c r="AG38" s="16"/>
      <c r="AH38" s="3"/>
      <c r="AI38" s="3"/>
      <c r="AJ38" s="3"/>
      <c r="AK38" s="3"/>
      <c r="AL38" s="3">
        <f t="shared" si="11"/>
        <v>2</v>
      </c>
      <c r="AM38" s="32">
        <f t="shared" ca="1" si="11"/>
        <v>8</v>
      </c>
      <c r="AN38" s="34">
        <f t="shared" ca="1" si="11"/>
        <v>4</v>
      </c>
      <c r="AO38" s="48" t="str">
        <f t="shared" ref="AO38:AO50" ca="1" si="12">IF(AM38&gt;AN38,"B",IF(AM38&lt;=AN38,"A",""))</f>
        <v>B</v>
      </c>
      <c r="AP38" s="38" t="str">
        <f t="shared" ref="AP38:AP50" ca="1" si="13">IF(AO38="A",AM38-AQ38,"")</f>
        <v/>
      </c>
      <c r="AQ38" s="39" t="str">
        <f t="shared" ref="AQ38:AQ50" ca="1" si="14">IF(AO38="A",10-AN38,"")</f>
        <v/>
      </c>
      <c r="AR38" s="39">
        <f t="shared" ref="AR38:AR50" ca="1" si="15">IF(AO38="B",10-AM38,"")</f>
        <v>2</v>
      </c>
      <c r="AS38" s="40">
        <f t="shared" ref="AS38:AS50" ca="1" si="16">IF(AO38="B",AN38-AR38,"")</f>
        <v>2</v>
      </c>
      <c r="AT38" s="11"/>
      <c r="AU38" s="14"/>
      <c r="AV38" s="11"/>
      <c r="AW38" s="11"/>
      <c r="AY38" s="4"/>
      <c r="AZ38" s="4"/>
    </row>
    <row r="39" spans="1:52" ht="35.450000000000003" customHeight="1">
      <c r="B39" s="10"/>
      <c r="C39" s="106" t="str">
        <f ca="1">AP37</f>
        <v/>
      </c>
      <c r="D39" s="106"/>
      <c r="E39" s="106" t="str">
        <f ca="1">AQ37</f>
        <v/>
      </c>
      <c r="F39" s="106"/>
      <c r="G39" s="106">
        <f ca="1">AR37</f>
        <v>3</v>
      </c>
      <c r="H39" s="106"/>
      <c r="I39" s="106">
        <f ca="1">AS37</f>
        <v>3</v>
      </c>
      <c r="J39" s="106"/>
      <c r="K39" s="19"/>
      <c r="L39" s="13">
        <f t="shared" ref="L39" si="17">L7</f>
        <v>0</v>
      </c>
      <c r="O39" s="10"/>
      <c r="P39" s="106" t="str">
        <f ca="1">AP44</f>
        <v/>
      </c>
      <c r="Q39" s="106"/>
      <c r="R39" s="106" t="str">
        <f ca="1">AQ44</f>
        <v/>
      </c>
      <c r="S39" s="106"/>
      <c r="T39" s="107">
        <f ca="1">AR44</f>
        <v>3</v>
      </c>
      <c r="U39" s="107"/>
      <c r="V39" s="106">
        <f ca="1">AS44</f>
        <v>2</v>
      </c>
      <c r="W39" s="106"/>
      <c r="X39" s="19"/>
      <c r="Y39" s="13"/>
      <c r="Z39" s="3"/>
      <c r="AA39" s="3"/>
      <c r="AB39" s="18"/>
      <c r="AC39" s="18"/>
      <c r="AD39" s="18"/>
      <c r="AE39" s="18"/>
      <c r="AF39" s="19"/>
      <c r="AG39" s="19"/>
      <c r="AH39" s="3"/>
      <c r="AI39" s="3"/>
      <c r="AJ39" s="3"/>
      <c r="AK39" s="3"/>
      <c r="AL39" s="3">
        <f t="shared" si="11"/>
        <v>3</v>
      </c>
      <c r="AM39" s="32">
        <f t="shared" ca="1" si="11"/>
        <v>9</v>
      </c>
      <c r="AN39" s="34">
        <f t="shared" ca="1" si="11"/>
        <v>4</v>
      </c>
      <c r="AO39" s="48" t="str">
        <f t="shared" ca="1" si="12"/>
        <v>B</v>
      </c>
      <c r="AP39" s="38" t="str">
        <f t="shared" ca="1" si="13"/>
        <v/>
      </c>
      <c r="AQ39" s="39" t="str">
        <f t="shared" ca="1" si="14"/>
        <v/>
      </c>
      <c r="AR39" s="39">
        <f t="shared" ca="1" si="15"/>
        <v>1</v>
      </c>
      <c r="AS39" s="40">
        <f t="shared" ca="1" si="16"/>
        <v>3</v>
      </c>
      <c r="AT39" s="11"/>
      <c r="AU39" s="14"/>
      <c r="AV39" s="11"/>
    </row>
    <row r="40" spans="1:52" ht="27" customHeight="1">
      <c r="B40" s="10"/>
      <c r="C40" s="27"/>
      <c r="D40" s="27"/>
      <c r="E40" s="28"/>
      <c r="F40" s="28"/>
      <c r="G40" s="29"/>
      <c r="H40" s="29"/>
      <c r="I40" s="28"/>
      <c r="J40" s="28"/>
      <c r="K40" s="19"/>
      <c r="L40" s="13"/>
      <c r="O40" s="10"/>
      <c r="P40" s="27"/>
      <c r="Q40" s="27"/>
      <c r="R40" s="28"/>
      <c r="S40" s="28"/>
      <c r="T40" s="29"/>
      <c r="U40" s="29"/>
      <c r="V40" s="28"/>
      <c r="W40" s="28"/>
      <c r="X40" s="19"/>
      <c r="Y40" s="13"/>
      <c r="Z40" s="3"/>
      <c r="AA40" s="3"/>
      <c r="AB40" s="18"/>
      <c r="AC40" s="18"/>
      <c r="AD40" s="18"/>
      <c r="AE40" s="18"/>
      <c r="AF40" s="19"/>
      <c r="AG40" s="19"/>
      <c r="AH40" s="3"/>
      <c r="AI40" s="3"/>
      <c r="AJ40" s="3"/>
      <c r="AK40" s="3"/>
      <c r="AL40" s="3">
        <f t="shared" si="11"/>
        <v>4</v>
      </c>
      <c r="AM40" s="32">
        <f t="shared" ca="1" si="11"/>
        <v>8</v>
      </c>
      <c r="AN40" s="34">
        <f t="shared" ca="1" si="11"/>
        <v>3</v>
      </c>
      <c r="AO40" s="48" t="str">
        <f t="shared" ca="1" si="12"/>
        <v>B</v>
      </c>
      <c r="AP40" s="38" t="str">
        <f t="shared" ca="1" si="13"/>
        <v/>
      </c>
      <c r="AQ40" s="39" t="str">
        <f t="shared" ca="1" si="14"/>
        <v/>
      </c>
      <c r="AR40" s="39">
        <f t="shared" ca="1" si="15"/>
        <v>2</v>
      </c>
      <c r="AS40" s="40">
        <f t="shared" ca="1" si="16"/>
        <v>1</v>
      </c>
      <c r="AT40" s="11"/>
      <c r="AU40" s="14"/>
      <c r="AV40" s="11"/>
    </row>
    <row r="41" spans="1:52" ht="32.1" customHeight="1">
      <c r="B41" s="111" t="str">
        <f t="shared" ref="B41:W41" si="18">B9</f>
        <v>(2)</v>
      </c>
      <c r="C41" s="111"/>
      <c r="D41" s="108">
        <f t="shared" ca="1" si="18"/>
        <v>8</v>
      </c>
      <c r="E41" s="108"/>
      <c r="F41" s="109" t="str">
        <f t="shared" si="18"/>
        <v>＋</v>
      </c>
      <c r="G41" s="109"/>
      <c r="H41" s="110">
        <f t="shared" ca="1" si="18"/>
        <v>4</v>
      </c>
      <c r="I41" s="110"/>
      <c r="J41" s="109" t="str">
        <f t="shared" si="18"/>
        <v>＝</v>
      </c>
      <c r="K41" s="109"/>
      <c r="L41" s="51">
        <f t="shared" ca="1" si="18"/>
        <v>12</v>
      </c>
      <c r="O41" s="111" t="str">
        <f t="shared" si="18"/>
        <v>(9)</v>
      </c>
      <c r="P41" s="111"/>
      <c r="Q41" s="108">
        <f t="shared" ca="1" si="18"/>
        <v>6</v>
      </c>
      <c r="R41" s="108"/>
      <c r="S41" s="109" t="str">
        <f t="shared" si="18"/>
        <v>＋</v>
      </c>
      <c r="T41" s="109"/>
      <c r="U41" s="110">
        <f t="shared" ca="1" si="18"/>
        <v>5</v>
      </c>
      <c r="V41" s="110"/>
      <c r="W41" s="109" t="str">
        <f t="shared" si="18"/>
        <v>＝</v>
      </c>
      <c r="X41" s="109"/>
      <c r="Y41" s="51">
        <f t="shared" ref="Y41" ca="1" si="19">Y9</f>
        <v>11</v>
      </c>
      <c r="Z41" s="3"/>
      <c r="AA41" s="3"/>
      <c r="AB41" s="15"/>
      <c r="AC41" s="15"/>
      <c r="AD41" s="15"/>
      <c r="AE41" s="16"/>
      <c r="AF41" s="16"/>
      <c r="AG41" s="15"/>
      <c r="AH41" s="15"/>
      <c r="AI41" s="3"/>
      <c r="AJ41" s="3"/>
      <c r="AK41" s="3"/>
      <c r="AL41" s="3">
        <f t="shared" si="11"/>
        <v>5</v>
      </c>
      <c r="AM41" s="32">
        <f t="shared" ca="1" si="11"/>
        <v>8</v>
      </c>
      <c r="AN41" s="34">
        <f t="shared" ca="1" si="11"/>
        <v>7</v>
      </c>
      <c r="AO41" s="48" t="str">
        <f t="shared" ca="1" si="12"/>
        <v>B</v>
      </c>
      <c r="AP41" s="38" t="str">
        <f t="shared" ca="1" si="13"/>
        <v/>
      </c>
      <c r="AQ41" s="39" t="str">
        <f t="shared" ca="1" si="14"/>
        <v/>
      </c>
      <c r="AR41" s="39">
        <f t="shared" ca="1" si="15"/>
        <v>2</v>
      </c>
      <c r="AS41" s="40">
        <f t="shared" ca="1" si="16"/>
        <v>5</v>
      </c>
      <c r="AT41" s="11"/>
      <c r="AU41" s="14"/>
      <c r="AV41" s="11"/>
    </row>
    <row r="42" spans="1:52" ht="20.100000000000001" customHeight="1">
      <c r="B42" s="10"/>
      <c r="C42" s="27"/>
      <c r="D42" s="27"/>
      <c r="E42" s="26"/>
      <c r="F42" s="26"/>
      <c r="G42" s="30"/>
      <c r="H42" s="30"/>
      <c r="I42" s="31"/>
      <c r="J42" s="31"/>
      <c r="K42" s="16"/>
      <c r="L42" s="13"/>
      <c r="O42" s="10"/>
      <c r="P42" s="27"/>
      <c r="Q42" s="27"/>
      <c r="R42" s="26"/>
      <c r="S42" s="26"/>
      <c r="T42" s="30"/>
      <c r="U42" s="30"/>
      <c r="V42" s="31"/>
      <c r="W42" s="31"/>
      <c r="X42" s="16"/>
      <c r="Y42" s="13"/>
      <c r="Z42" s="3"/>
      <c r="AA42" s="3"/>
      <c r="AD42" s="15"/>
      <c r="AE42" s="15"/>
      <c r="AF42" s="16"/>
      <c r="AG42" s="16"/>
      <c r="AH42" s="3"/>
      <c r="AI42" s="3"/>
      <c r="AJ42" s="3"/>
      <c r="AK42" s="3"/>
      <c r="AL42" s="3">
        <f t="shared" si="11"/>
        <v>6</v>
      </c>
      <c r="AM42" s="32">
        <f t="shared" ca="1" si="11"/>
        <v>9</v>
      </c>
      <c r="AN42" s="34">
        <f t="shared" ca="1" si="11"/>
        <v>2</v>
      </c>
      <c r="AO42" s="48" t="str">
        <f t="shared" ca="1" si="12"/>
        <v>B</v>
      </c>
      <c r="AP42" s="38" t="str">
        <f t="shared" ca="1" si="13"/>
        <v/>
      </c>
      <c r="AQ42" s="39" t="str">
        <f t="shared" ca="1" si="14"/>
        <v/>
      </c>
      <c r="AR42" s="39">
        <f t="shared" ca="1" si="15"/>
        <v>1</v>
      </c>
      <c r="AS42" s="40">
        <f t="shared" ca="1" si="16"/>
        <v>1</v>
      </c>
      <c r="AT42" s="11"/>
      <c r="AU42" s="14"/>
      <c r="AV42" s="11"/>
    </row>
    <row r="43" spans="1:52" ht="35.450000000000003" customHeight="1">
      <c r="B43" s="10"/>
      <c r="C43" s="106" t="str">
        <f ca="1">AP38</f>
        <v/>
      </c>
      <c r="D43" s="106"/>
      <c r="E43" s="106" t="str">
        <f ca="1">AQ38</f>
        <v/>
      </c>
      <c r="F43" s="106"/>
      <c r="G43" s="106">
        <f ca="1">AR38</f>
        <v>2</v>
      </c>
      <c r="H43" s="106"/>
      <c r="I43" s="106">
        <f ca="1">AS38</f>
        <v>2</v>
      </c>
      <c r="J43" s="106"/>
      <c r="K43" s="19"/>
      <c r="L43" s="13">
        <f t="shared" ref="L43" si="20">L11</f>
        <v>0</v>
      </c>
      <c r="O43" s="10"/>
      <c r="P43" s="106" t="str">
        <f ca="1">AP45</f>
        <v/>
      </c>
      <c r="Q43" s="106"/>
      <c r="R43" s="106" t="str">
        <f ca="1">AQ45</f>
        <v/>
      </c>
      <c r="S43" s="106"/>
      <c r="T43" s="107">
        <f ca="1">AR45</f>
        <v>4</v>
      </c>
      <c r="U43" s="107"/>
      <c r="V43" s="106">
        <f ca="1">AS45</f>
        <v>1</v>
      </c>
      <c r="W43" s="106"/>
      <c r="X43" s="19"/>
      <c r="Y43" s="13"/>
      <c r="Z43" s="3"/>
      <c r="AA43" s="3"/>
      <c r="AB43" s="18"/>
      <c r="AC43" s="18"/>
      <c r="AD43" s="18"/>
      <c r="AE43" s="18"/>
      <c r="AF43" s="19"/>
      <c r="AG43" s="19"/>
      <c r="AH43" s="3"/>
      <c r="AI43" s="3"/>
      <c r="AJ43" s="3"/>
      <c r="AK43" s="3"/>
      <c r="AL43" s="3">
        <f t="shared" si="11"/>
        <v>7</v>
      </c>
      <c r="AM43" s="32">
        <f t="shared" ca="1" si="11"/>
        <v>9</v>
      </c>
      <c r="AN43" s="34">
        <f t="shared" ca="1" si="11"/>
        <v>7</v>
      </c>
      <c r="AO43" s="48" t="str">
        <f t="shared" ca="1" si="12"/>
        <v>B</v>
      </c>
      <c r="AP43" s="38" t="str">
        <f t="shared" ca="1" si="13"/>
        <v/>
      </c>
      <c r="AQ43" s="39" t="str">
        <f t="shared" ca="1" si="14"/>
        <v/>
      </c>
      <c r="AR43" s="39">
        <f t="shared" ca="1" si="15"/>
        <v>1</v>
      </c>
      <c r="AS43" s="40">
        <f t="shared" ca="1" si="16"/>
        <v>6</v>
      </c>
      <c r="AT43" s="11"/>
      <c r="AU43" s="14"/>
      <c r="AV43" s="11"/>
    </row>
    <row r="44" spans="1:52" ht="27" customHeight="1">
      <c r="B44" s="10"/>
      <c r="C44" s="27"/>
      <c r="D44" s="27"/>
      <c r="E44" s="28"/>
      <c r="F44" s="28"/>
      <c r="G44" s="29"/>
      <c r="H44" s="29"/>
      <c r="I44" s="28"/>
      <c r="J44" s="28"/>
      <c r="K44" s="19"/>
      <c r="L44" s="13"/>
      <c r="O44" s="10"/>
      <c r="P44" s="27"/>
      <c r="Q44" s="27"/>
      <c r="R44" s="28"/>
      <c r="S44" s="28"/>
      <c r="T44" s="29"/>
      <c r="U44" s="29"/>
      <c r="V44" s="28"/>
      <c r="W44" s="28"/>
      <c r="X44" s="19"/>
      <c r="Y44" s="13"/>
      <c r="Z44" s="3"/>
      <c r="AA44" s="3"/>
      <c r="AB44" s="18"/>
      <c r="AC44" s="18"/>
      <c r="AD44" s="18"/>
      <c r="AE44" s="18"/>
      <c r="AF44" s="19"/>
      <c r="AG44" s="19"/>
      <c r="AH44" s="3"/>
      <c r="AI44" s="3"/>
      <c r="AJ44" s="3"/>
      <c r="AK44" s="3"/>
      <c r="AL44" s="3">
        <f t="shared" si="11"/>
        <v>8</v>
      </c>
      <c r="AM44" s="32">
        <f t="shared" ca="1" si="11"/>
        <v>7</v>
      </c>
      <c r="AN44" s="34">
        <f t="shared" ca="1" si="11"/>
        <v>5</v>
      </c>
      <c r="AO44" s="48" t="str">
        <f t="shared" ca="1" si="12"/>
        <v>B</v>
      </c>
      <c r="AP44" s="38" t="str">
        <f t="shared" ca="1" si="13"/>
        <v/>
      </c>
      <c r="AQ44" s="39" t="str">
        <f t="shared" ca="1" si="14"/>
        <v/>
      </c>
      <c r="AR44" s="39">
        <f t="shared" ca="1" si="15"/>
        <v>3</v>
      </c>
      <c r="AS44" s="40">
        <f t="shared" ca="1" si="16"/>
        <v>2</v>
      </c>
      <c r="AT44" s="11"/>
      <c r="AU44" s="14"/>
      <c r="AV44" s="11"/>
    </row>
    <row r="45" spans="1:52" ht="32.1" customHeight="1">
      <c r="B45" s="111" t="str">
        <f t="shared" ref="B45:W45" si="21">B13</f>
        <v>(3)</v>
      </c>
      <c r="C45" s="111"/>
      <c r="D45" s="108">
        <f t="shared" ca="1" si="21"/>
        <v>9</v>
      </c>
      <c r="E45" s="108"/>
      <c r="F45" s="109" t="str">
        <f t="shared" si="21"/>
        <v>＋</v>
      </c>
      <c r="G45" s="109"/>
      <c r="H45" s="110">
        <f t="shared" ca="1" si="21"/>
        <v>4</v>
      </c>
      <c r="I45" s="110"/>
      <c r="J45" s="109" t="str">
        <f t="shared" si="21"/>
        <v>＝</v>
      </c>
      <c r="K45" s="109"/>
      <c r="L45" s="51">
        <f t="shared" ca="1" si="21"/>
        <v>13</v>
      </c>
      <c r="O45" s="111" t="str">
        <f t="shared" si="21"/>
        <v>(10)</v>
      </c>
      <c r="P45" s="111"/>
      <c r="Q45" s="108">
        <f t="shared" ca="1" si="21"/>
        <v>9</v>
      </c>
      <c r="R45" s="108"/>
      <c r="S45" s="109" t="str">
        <f t="shared" si="21"/>
        <v>＋</v>
      </c>
      <c r="T45" s="109"/>
      <c r="U45" s="110">
        <f t="shared" ca="1" si="21"/>
        <v>3</v>
      </c>
      <c r="V45" s="110"/>
      <c r="W45" s="109" t="str">
        <f t="shared" si="21"/>
        <v>＝</v>
      </c>
      <c r="X45" s="109"/>
      <c r="Y45" s="51">
        <f t="shared" ref="Y45" ca="1" si="22">Y13</f>
        <v>12</v>
      </c>
      <c r="Z45" s="3"/>
      <c r="AA45" s="3"/>
      <c r="AB45" s="15"/>
      <c r="AC45" s="15"/>
      <c r="AD45" s="15"/>
      <c r="AE45" s="16"/>
      <c r="AF45" s="16"/>
      <c r="AG45" s="15"/>
      <c r="AH45" s="15"/>
      <c r="AI45" s="3"/>
      <c r="AJ45" s="3"/>
      <c r="AK45" s="3"/>
      <c r="AL45" s="3">
        <f t="shared" si="11"/>
        <v>9</v>
      </c>
      <c r="AM45" s="32">
        <f t="shared" ca="1" si="11"/>
        <v>6</v>
      </c>
      <c r="AN45" s="34">
        <f t="shared" ca="1" si="11"/>
        <v>5</v>
      </c>
      <c r="AO45" s="48" t="str">
        <f t="shared" ca="1" si="12"/>
        <v>B</v>
      </c>
      <c r="AP45" s="38" t="str">
        <f t="shared" ca="1" si="13"/>
        <v/>
      </c>
      <c r="AQ45" s="39" t="str">
        <f t="shared" ca="1" si="14"/>
        <v/>
      </c>
      <c r="AR45" s="39">
        <f t="shared" ca="1" si="15"/>
        <v>4</v>
      </c>
      <c r="AS45" s="40">
        <f t="shared" ca="1" si="16"/>
        <v>1</v>
      </c>
      <c r="AT45" s="11"/>
      <c r="AU45" s="14"/>
      <c r="AV45" s="11"/>
    </row>
    <row r="46" spans="1:52" ht="20.100000000000001" customHeight="1">
      <c r="B46" s="10"/>
      <c r="C46" s="27"/>
      <c r="D46" s="27"/>
      <c r="E46" s="26"/>
      <c r="F46" s="26"/>
      <c r="G46" s="30"/>
      <c r="H46" s="30"/>
      <c r="I46" s="31"/>
      <c r="J46" s="31"/>
      <c r="K46" s="16"/>
      <c r="L46" s="13"/>
      <c r="O46" s="10"/>
      <c r="P46" s="27"/>
      <c r="Q46" s="27"/>
      <c r="R46" s="26"/>
      <c r="S46" s="26"/>
      <c r="T46" s="30"/>
      <c r="U46" s="30"/>
      <c r="V46" s="31"/>
      <c r="W46" s="31"/>
      <c r="X46" s="16"/>
      <c r="Y46" s="13"/>
      <c r="Z46" s="3"/>
      <c r="AA46" s="3"/>
      <c r="AD46" s="15"/>
      <c r="AE46" s="15"/>
      <c r="AF46" s="16"/>
      <c r="AG46" s="16"/>
      <c r="AH46" s="3"/>
      <c r="AI46" s="3"/>
      <c r="AJ46" s="3"/>
      <c r="AK46" s="3"/>
      <c r="AL46" s="3">
        <f t="shared" si="11"/>
        <v>10</v>
      </c>
      <c r="AM46" s="32">
        <f t="shared" ca="1" si="11"/>
        <v>9</v>
      </c>
      <c r="AN46" s="34">
        <f t="shared" ca="1" si="11"/>
        <v>3</v>
      </c>
      <c r="AO46" s="48" t="str">
        <f t="shared" ca="1" si="12"/>
        <v>B</v>
      </c>
      <c r="AP46" s="38" t="str">
        <f t="shared" ca="1" si="13"/>
        <v/>
      </c>
      <c r="AQ46" s="39" t="str">
        <f t="shared" ca="1" si="14"/>
        <v/>
      </c>
      <c r="AR46" s="39">
        <f t="shared" ca="1" si="15"/>
        <v>1</v>
      </c>
      <c r="AS46" s="40">
        <f t="shared" ca="1" si="16"/>
        <v>2</v>
      </c>
      <c r="AT46" s="11"/>
      <c r="AU46" s="14"/>
      <c r="AV46" s="11"/>
    </row>
    <row r="47" spans="1:52" ht="35.450000000000003" customHeight="1">
      <c r="B47" s="10">
        <f t="shared" ref="B47:L47" si="23">B15</f>
        <v>0</v>
      </c>
      <c r="C47" s="106" t="str">
        <f ca="1">AP39</f>
        <v/>
      </c>
      <c r="D47" s="106"/>
      <c r="E47" s="106" t="str">
        <f ca="1">AQ39</f>
        <v/>
      </c>
      <c r="F47" s="106"/>
      <c r="G47" s="106">
        <f ca="1">AR39</f>
        <v>1</v>
      </c>
      <c r="H47" s="106"/>
      <c r="I47" s="106">
        <f ca="1">AS39</f>
        <v>3</v>
      </c>
      <c r="J47" s="106"/>
      <c r="K47" s="19"/>
      <c r="L47" s="13">
        <f t="shared" si="23"/>
        <v>0</v>
      </c>
      <c r="O47" s="10"/>
      <c r="P47" s="106" t="str">
        <f ca="1">AP46</f>
        <v/>
      </c>
      <c r="Q47" s="106"/>
      <c r="R47" s="106" t="str">
        <f ca="1">AQ46</f>
        <v/>
      </c>
      <c r="S47" s="106"/>
      <c r="T47" s="107">
        <f ca="1">AR46</f>
        <v>1</v>
      </c>
      <c r="U47" s="107"/>
      <c r="V47" s="106">
        <f ca="1">AS46</f>
        <v>2</v>
      </c>
      <c r="W47" s="106"/>
      <c r="X47" s="19"/>
      <c r="Y47" s="13"/>
      <c r="Z47" s="3"/>
      <c r="AA47" s="3"/>
      <c r="AB47" s="18"/>
      <c r="AC47" s="18"/>
      <c r="AD47" s="18"/>
      <c r="AE47" s="18"/>
      <c r="AF47" s="19"/>
      <c r="AG47" s="19"/>
      <c r="AH47" s="3"/>
      <c r="AI47" s="3"/>
      <c r="AJ47" s="3"/>
      <c r="AK47" s="3"/>
      <c r="AL47" s="3">
        <f t="shared" si="11"/>
        <v>11</v>
      </c>
      <c r="AM47" s="32">
        <f t="shared" ca="1" si="11"/>
        <v>8</v>
      </c>
      <c r="AN47" s="34">
        <f t="shared" ca="1" si="11"/>
        <v>6</v>
      </c>
      <c r="AO47" s="48" t="str">
        <f t="shared" ca="1" si="12"/>
        <v>B</v>
      </c>
      <c r="AP47" s="38" t="str">
        <f t="shared" ca="1" si="13"/>
        <v/>
      </c>
      <c r="AQ47" s="39" t="str">
        <f t="shared" ca="1" si="14"/>
        <v/>
      </c>
      <c r="AR47" s="39">
        <f t="shared" ca="1" si="15"/>
        <v>2</v>
      </c>
      <c r="AS47" s="40">
        <f t="shared" ca="1" si="16"/>
        <v>4</v>
      </c>
      <c r="AT47" s="11"/>
      <c r="AU47" s="14"/>
      <c r="AV47" s="11"/>
    </row>
    <row r="48" spans="1:52" ht="27" customHeight="1">
      <c r="B48" s="10"/>
      <c r="C48" s="27"/>
      <c r="D48" s="27"/>
      <c r="E48" s="28"/>
      <c r="F48" s="28"/>
      <c r="G48" s="29"/>
      <c r="H48" s="29"/>
      <c r="I48" s="28"/>
      <c r="J48" s="28"/>
      <c r="K48" s="19"/>
      <c r="L48" s="13"/>
      <c r="O48" s="10"/>
      <c r="P48" s="27"/>
      <c r="Q48" s="27"/>
      <c r="R48" s="28"/>
      <c r="S48" s="28"/>
      <c r="T48" s="29"/>
      <c r="U48" s="29"/>
      <c r="V48" s="28"/>
      <c r="W48" s="28"/>
      <c r="X48" s="19"/>
      <c r="Y48" s="13"/>
      <c r="Z48" s="3"/>
      <c r="AA48" s="3"/>
      <c r="AB48" s="18"/>
      <c r="AC48" s="18"/>
      <c r="AD48" s="18"/>
      <c r="AE48" s="18"/>
      <c r="AF48" s="19"/>
      <c r="AG48" s="19"/>
      <c r="AH48" s="3"/>
      <c r="AI48" s="3"/>
      <c r="AJ48" s="3"/>
      <c r="AK48" s="3"/>
      <c r="AL48" s="3">
        <f t="shared" si="11"/>
        <v>12</v>
      </c>
      <c r="AM48" s="32">
        <f t="shared" ca="1" si="11"/>
        <v>9</v>
      </c>
      <c r="AN48" s="34">
        <f t="shared" ca="1" si="11"/>
        <v>6</v>
      </c>
      <c r="AO48" s="48" t="str">
        <f t="shared" ca="1" si="12"/>
        <v>B</v>
      </c>
      <c r="AP48" s="38" t="str">
        <f t="shared" ca="1" si="13"/>
        <v/>
      </c>
      <c r="AQ48" s="39" t="str">
        <f t="shared" ca="1" si="14"/>
        <v/>
      </c>
      <c r="AR48" s="39">
        <f t="shared" ca="1" si="15"/>
        <v>1</v>
      </c>
      <c r="AS48" s="40">
        <f t="shared" ca="1" si="16"/>
        <v>5</v>
      </c>
      <c r="AT48" s="11"/>
      <c r="AU48" s="14"/>
      <c r="AV48" s="11"/>
    </row>
    <row r="49" spans="2:48" ht="32.1" customHeight="1">
      <c r="B49" s="111" t="str">
        <f t="shared" ref="B49:W49" si="24">B17</f>
        <v>(4)</v>
      </c>
      <c r="C49" s="111"/>
      <c r="D49" s="108">
        <f t="shared" ca="1" si="24"/>
        <v>8</v>
      </c>
      <c r="E49" s="108"/>
      <c r="F49" s="109" t="str">
        <f t="shared" si="24"/>
        <v>＋</v>
      </c>
      <c r="G49" s="109"/>
      <c r="H49" s="110">
        <f t="shared" ca="1" si="24"/>
        <v>3</v>
      </c>
      <c r="I49" s="110"/>
      <c r="J49" s="109" t="str">
        <f t="shared" si="24"/>
        <v>＝</v>
      </c>
      <c r="K49" s="109"/>
      <c r="L49" s="51">
        <f t="shared" ca="1" si="24"/>
        <v>11</v>
      </c>
      <c r="O49" s="111" t="str">
        <f t="shared" si="24"/>
        <v>(11)</v>
      </c>
      <c r="P49" s="111"/>
      <c r="Q49" s="108">
        <f t="shared" ca="1" si="24"/>
        <v>8</v>
      </c>
      <c r="R49" s="108"/>
      <c r="S49" s="109" t="str">
        <f t="shared" si="24"/>
        <v>＋</v>
      </c>
      <c r="T49" s="109"/>
      <c r="U49" s="110">
        <f t="shared" ca="1" si="24"/>
        <v>6</v>
      </c>
      <c r="V49" s="110"/>
      <c r="W49" s="109" t="str">
        <f t="shared" si="24"/>
        <v>＝</v>
      </c>
      <c r="X49" s="109"/>
      <c r="Y49" s="51">
        <f t="shared" ref="Y49" ca="1" si="25">Y17</f>
        <v>14</v>
      </c>
      <c r="Z49" s="3"/>
      <c r="AA49" s="3"/>
      <c r="AB49" s="15"/>
      <c r="AC49" s="15"/>
      <c r="AD49" s="15"/>
      <c r="AE49" s="16"/>
      <c r="AF49" s="16"/>
      <c r="AG49" s="15"/>
      <c r="AH49" s="15"/>
      <c r="AI49" s="3"/>
      <c r="AJ49" s="3"/>
      <c r="AK49" s="3"/>
      <c r="AL49" s="3">
        <f t="shared" si="11"/>
        <v>13</v>
      </c>
      <c r="AM49" s="32">
        <f t="shared" ca="1" si="11"/>
        <v>9</v>
      </c>
      <c r="AN49" s="34">
        <f t="shared" ca="1" si="11"/>
        <v>8</v>
      </c>
      <c r="AO49" s="48" t="str">
        <f t="shared" ca="1" si="12"/>
        <v>B</v>
      </c>
      <c r="AP49" s="38" t="str">
        <f t="shared" ca="1" si="13"/>
        <v/>
      </c>
      <c r="AQ49" s="39" t="str">
        <f t="shared" ca="1" si="14"/>
        <v/>
      </c>
      <c r="AR49" s="39">
        <f t="shared" ca="1" si="15"/>
        <v>1</v>
      </c>
      <c r="AS49" s="40">
        <f t="shared" ca="1" si="16"/>
        <v>7</v>
      </c>
      <c r="AT49" s="11"/>
      <c r="AU49" s="14"/>
      <c r="AV49" s="11"/>
    </row>
    <row r="50" spans="2:48" ht="20.100000000000001" customHeight="1" thickBot="1">
      <c r="B50" s="10"/>
      <c r="C50" s="27"/>
      <c r="D50" s="27"/>
      <c r="E50" s="26"/>
      <c r="F50" s="26"/>
      <c r="G50" s="30"/>
      <c r="H50" s="30"/>
      <c r="I50" s="31"/>
      <c r="J50" s="31"/>
      <c r="K50" s="16"/>
      <c r="L50" s="13"/>
      <c r="O50" s="10"/>
      <c r="P50" s="27"/>
      <c r="Q50" s="27"/>
      <c r="R50" s="26"/>
      <c r="S50" s="26"/>
      <c r="T50" s="30"/>
      <c r="U50" s="30"/>
      <c r="V50" s="31"/>
      <c r="W50" s="31"/>
      <c r="X50" s="16"/>
      <c r="Y50" s="13"/>
      <c r="Z50" s="3"/>
      <c r="AA50" s="3"/>
      <c r="AD50" s="15"/>
      <c r="AE50" s="15"/>
      <c r="AF50" s="16"/>
      <c r="AG50" s="16"/>
      <c r="AH50" s="3"/>
      <c r="AI50" s="3"/>
      <c r="AJ50" s="3"/>
      <c r="AK50" s="3"/>
      <c r="AL50" s="3">
        <f t="shared" si="11"/>
        <v>14</v>
      </c>
      <c r="AM50" s="32">
        <f t="shared" ca="1" si="11"/>
        <v>7</v>
      </c>
      <c r="AN50" s="34">
        <f t="shared" ca="1" si="11"/>
        <v>4</v>
      </c>
      <c r="AO50" s="49" t="str">
        <f t="shared" ca="1" si="12"/>
        <v>B</v>
      </c>
      <c r="AP50" s="41" t="str">
        <f t="shared" ca="1" si="13"/>
        <v/>
      </c>
      <c r="AQ50" s="42" t="str">
        <f t="shared" ca="1" si="14"/>
        <v/>
      </c>
      <c r="AR50" s="42">
        <f t="shared" ca="1" si="15"/>
        <v>3</v>
      </c>
      <c r="AS50" s="43">
        <f t="shared" ca="1" si="16"/>
        <v>1</v>
      </c>
      <c r="AT50" s="11"/>
      <c r="AU50" s="14"/>
      <c r="AV50" s="11"/>
    </row>
    <row r="51" spans="2:48" ht="35.450000000000003" customHeight="1">
      <c r="B51" s="10"/>
      <c r="C51" s="106" t="str">
        <f ca="1">AP40</f>
        <v/>
      </c>
      <c r="D51" s="106"/>
      <c r="E51" s="106" t="str">
        <f ca="1">AQ40</f>
        <v/>
      </c>
      <c r="F51" s="106"/>
      <c r="G51" s="106">
        <f ca="1">AR40</f>
        <v>2</v>
      </c>
      <c r="H51" s="106"/>
      <c r="I51" s="106">
        <f ca="1">AS40</f>
        <v>1</v>
      </c>
      <c r="J51" s="106"/>
      <c r="K51" s="19"/>
      <c r="L51" s="13">
        <f t="shared" ref="L51" si="26">L19</f>
        <v>0</v>
      </c>
      <c r="O51" s="10"/>
      <c r="P51" s="106" t="str">
        <f ca="1">AP47</f>
        <v/>
      </c>
      <c r="Q51" s="106"/>
      <c r="R51" s="106" t="str">
        <f ca="1">AQ47</f>
        <v/>
      </c>
      <c r="S51" s="106"/>
      <c r="T51" s="107">
        <f ca="1">AR47</f>
        <v>2</v>
      </c>
      <c r="U51" s="107"/>
      <c r="V51" s="106">
        <f ca="1">AS47</f>
        <v>4</v>
      </c>
      <c r="W51" s="106"/>
      <c r="X51" s="19"/>
      <c r="Y51" s="13"/>
      <c r="Z51" s="3"/>
      <c r="AA51" s="3"/>
      <c r="AB51" s="18"/>
      <c r="AC51" s="18"/>
      <c r="AD51" s="18"/>
      <c r="AE51" s="18"/>
      <c r="AF51" s="19"/>
      <c r="AG51" s="19"/>
      <c r="AH51" s="3"/>
      <c r="AI51" s="3"/>
      <c r="AJ51" s="3"/>
      <c r="AK51" s="3"/>
      <c r="AL51" s="3"/>
      <c r="AM51" s="11"/>
      <c r="AN51" s="12"/>
      <c r="AO51" s="12"/>
      <c r="AP51" s="3"/>
      <c r="AQ51" s="11"/>
      <c r="AR51" s="11"/>
      <c r="AS51" s="11"/>
      <c r="AT51" s="11"/>
      <c r="AU51" s="14"/>
      <c r="AV51" s="11"/>
    </row>
    <row r="52" spans="2:48" ht="27" customHeight="1">
      <c r="B52" s="10"/>
      <c r="C52" s="27"/>
      <c r="D52" s="27"/>
      <c r="E52" s="28"/>
      <c r="F52" s="28"/>
      <c r="G52" s="29"/>
      <c r="H52" s="29"/>
      <c r="I52" s="28"/>
      <c r="J52" s="28"/>
      <c r="K52" s="19"/>
      <c r="L52" s="13"/>
      <c r="O52" s="10"/>
      <c r="P52" s="27"/>
      <c r="Q52" s="27"/>
      <c r="R52" s="28"/>
      <c r="S52" s="28"/>
      <c r="T52" s="29"/>
      <c r="U52" s="29"/>
      <c r="V52" s="28"/>
      <c r="W52" s="28"/>
      <c r="X52" s="19"/>
      <c r="Y52" s="13"/>
      <c r="Z52" s="3"/>
      <c r="AA52" s="3"/>
      <c r="AB52" s="18"/>
      <c r="AC52" s="18"/>
      <c r="AD52" s="18"/>
      <c r="AE52" s="18"/>
      <c r="AF52" s="19"/>
      <c r="AG52" s="19"/>
      <c r="AH52" s="3"/>
      <c r="AI52" s="3"/>
      <c r="AJ52" s="3"/>
      <c r="AK52" s="3"/>
      <c r="AL52" s="3"/>
      <c r="AM52" s="11"/>
      <c r="AN52" s="12"/>
      <c r="AO52" s="12"/>
      <c r="AP52" s="3"/>
      <c r="AQ52" s="11"/>
      <c r="AR52" s="11"/>
      <c r="AS52" s="11"/>
      <c r="AT52" s="11"/>
    </row>
    <row r="53" spans="2:48" ht="32.1" customHeight="1">
      <c r="B53" s="111" t="str">
        <f t="shared" ref="B53:W53" si="27">B21</f>
        <v>(5)</v>
      </c>
      <c r="C53" s="111"/>
      <c r="D53" s="108">
        <f t="shared" ca="1" si="27"/>
        <v>8</v>
      </c>
      <c r="E53" s="108"/>
      <c r="F53" s="109" t="str">
        <f t="shared" si="27"/>
        <v>＋</v>
      </c>
      <c r="G53" s="109"/>
      <c r="H53" s="110">
        <f t="shared" ca="1" si="27"/>
        <v>7</v>
      </c>
      <c r="I53" s="110"/>
      <c r="J53" s="109" t="str">
        <f t="shared" si="27"/>
        <v>＝</v>
      </c>
      <c r="K53" s="109"/>
      <c r="L53" s="51">
        <f t="shared" ca="1" si="27"/>
        <v>15</v>
      </c>
      <c r="O53" s="111" t="str">
        <f t="shared" si="27"/>
        <v>(12)</v>
      </c>
      <c r="P53" s="111"/>
      <c r="Q53" s="108">
        <f t="shared" ca="1" si="27"/>
        <v>9</v>
      </c>
      <c r="R53" s="108"/>
      <c r="S53" s="109" t="str">
        <f t="shared" si="27"/>
        <v>＋</v>
      </c>
      <c r="T53" s="109"/>
      <c r="U53" s="110">
        <f t="shared" ca="1" si="27"/>
        <v>6</v>
      </c>
      <c r="V53" s="110"/>
      <c r="W53" s="109" t="str">
        <f t="shared" si="27"/>
        <v>＝</v>
      </c>
      <c r="X53" s="109"/>
      <c r="Y53" s="51">
        <f t="shared" ref="Y53" ca="1" si="28">Y21</f>
        <v>15</v>
      </c>
      <c r="Z53" s="3"/>
      <c r="AA53" s="3"/>
      <c r="AB53" s="15"/>
      <c r="AC53" s="15"/>
      <c r="AD53" s="15"/>
      <c r="AE53" s="16"/>
      <c r="AF53" s="16"/>
      <c r="AG53" s="15"/>
      <c r="AH53" s="15"/>
      <c r="AI53" s="3"/>
      <c r="AJ53" s="3"/>
      <c r="AK53" s="3"/>
      <c r="AL53" s="3"/>
      <c r="AM53" s="11"/>
      <c r="AN53" s="12"/>
      <c r="AO53" s="12"/>
      <c r="AP53" s="3"/>
      <c r="AQ53" s="11"/>
      <c r="AR53" s="11"/>
      <c r="AS53" s="11"/>
      <c r="AT53" s="11"/>
    </row>
    <row r="54" spans="2:48" ht="20.100000000000001" customHeight="1">
      <c r="B54" s="10"/>
      <c r="C54" s="27"/>
      <c r="D54" s="27"/>
      <c r="E54" s="26"/>
      <c r="F54" s="26"/>
      <c r="G54" s="30"/>
      <c r="H54" s="30"/>
      <c r="I54" s="31"/>
      <c r="J54" s="31"/>
      <c r="K54" s="16"/>
      <c r="L54" s="13"/>
      <c r="O54" s="10"/>
      <c r="P54" s="27"/>
      <c r="Q54" s="27"/>
      <c r="R54" s="26"/>
      <c r="S54" s="26"/>
      <c r="T54" s="30"/>
      <c r="U54" s="30"/>
      <c r="V54" s="31"/>
      <c r="W54" s="31"/>
      <c r="X54" s="16"/>
      <c r="Y54" s="13"/>
      <c r="Z54" s="3"/>
      <c r="AA54" s="3"/>
      <c r="AD54" s="15"/>
      <c r="AE54" s="15"/>
      <c r="AF54" s="16"/>
      <c r="AG54" s="16"/>
      <c r="AH54" s="3"/>
      <c r="AI54" s="3"/>
      <c r="AJ54" s="3"/>
      <c r="AK54" s="3"/>
      <c r="AL54" s="3"/>
      <c r="AM54" s="11"/>
      <c r="AN54" s="12"/>
      <c r="AO54" s="12"/>
      <c r="AP54" s="3"/>
      <c r="AQ54" s="11"/>
      <c r="AR54" s="11"/>
      <c r="AS54" s="11"/>
      <c r="AT54" s="11"/>
    </row>
    <row r="55" spans="2:48" ht="35.450000000000003" customHeight="1">
      <c r="B55" s="10"/>
      <c r="C55" s="106" t="str">
        <f ca="1">AP41</f>
        <v/>
      </c>
      <c r="D55" s="106"/>
      <c r="E55" s="106" t="str">
        <f ca="1">AQ41</f>
        <v/>
      </c>
      <c r="F55" s="106"/>
      <c r="G55" s="106">
        <f ca="1">AR41</f>
        <v>2</v>
      </c>
      <c r="H55" s="106"/>
      <c r="I55" s="106">
        <f ca="1">AS41</f>
        <v>5</v>
      </c>
      <c r="J55" s="106"/>
      <c r="K55" s="19"/>
      <c r="L55" s="13">
        <f t="shared" ref="L55" si="29">L23</f>
        <v>0</v>
      </c>
      <c r="O55" s="10"/>
      <c r="P55" s="106" t="str">
        <f ca="1">AP48</f>
        <v/>
      </c>
      <c r="Q55" s="106"/>
      <c r="R55" s="106" t="str">
        <f ca="1">AQ48</f>
        <v/>
      </c>
      <c r="S55" s="106"/>
      <c r="T55" s="107">
        <f ca="1">AR48</f>
        <v>1</v>
      </c>
      <c r="U55" s="107"/>
      <c r="V55" s="106">
        <f ca="1">AS48</f>
        <v>5</v>
      </c>
      <c r="W55" s="106"/>
      <c r="X55" s="19"/>
      <c r="Y55" s="13"/>
      <c r="Z55" s="3"/>
      <c r="AA55" s="3"/>
      <c r="AB55" s="18"/>
      <c r="AC55" s="18"/>
      <c r="AD55" s="18"/>
      <c r="AE55" s="18"/>
      <c r="AF55" s="19"/>
      <c r="AG55" s="19"/>
      <c r="AH55" s="3"/>
      <c r="AI55" s="3"/>
      <c r="AJ55" s="3"/>
      <c r="AK55" s="3"/>
      <c r="AL55" s="3"/>
      <c r="AM55" s="11"/>
      <c r="AN55" s="12"/>
      <c r="AO55" s="12"/>
      <c r="AP55" s="3"/>
      <c r="AQ55" s="11"/>
      <c r="AR55" s="11"/>
      <c r="AS55" s="11"/>
      <c r="AT55" s="11"/>
    </row>
    <row r="56" spans="2:48" ht="27" customHeight="1">
      <c r="B56" s="10"/>
      <c r="C56" s="27"/>
      <c r="D56" s="27"/>
      <c r="E56" s="28"/>
      <c r="F56" s="28"/>
      <c r="G56" s="29"/>
      <c r="H56" s="29"/>
      <c r="I56" s="28"/>
      <c r="J56" s="28"/>
      <c r="K56" s="19"/>
      <c r="L56" s="13"/>
      <c r="O56" s="10"/>
      <c r="P56" s="27"/>
      <c r="Q56" s="27"/>
      <c r="R56" s="28"/>
      <c r="S56" s="28"/>
      <c r="T56" s="29"/>
      <c r="U56" s="29"/>
      <c r="V56" s="28"/>
      <c r="W56" s="28"/>
      <c r="X56" s="19"/>
      <c r="Y56" s="13"/>
      <c r="Z56" s="3"/>
      <c r="AA56" s="3"/>
      <c r="AB56" s="18"/>
      <c r="AC56" s="18"/>
      <c r="AD56" s="18"/>
      <c r="AE56" s="18"/>
      <c r="AF56" s="19"/>
      <c r="AG56" s="19"/>
      <c r="AH56" s="3"/>
      <c r="AI56" s="3"/>
      <c r="AJ56" s="3"/>
      <c r="AK56" s="3"/>
      <c r="AL56" s="3"/>
      <c r="AM56" s="11"/>
      <c r="AN56" s="12"/>
      <c r="AO56" s="12"/>
      <c r="AP56" s="3"/>
      <c r="AQ56" s="11"/>
      <c r="AR56" s="11"/>
      <c r="AS56" s="11"/>
      <c r="AT56" s="11"/>
    </row>
    <row r="57" spans="2:48" ht="32.1" customHeight="1">
      <c r="B57" s="111" t="str">
        <f t="shared" ref="B57:W57" si="30">B25</f>
        <v>(6)</v>
      </c>
      <c r="C57" s="111"/>
      <c r="D57" s="108">
        <f t="shared" ca="1" si="30"/>
        <v>9</v>
      </c>
      <c r="E57" s="108"/>
      <c r="F57" s="109" t="str">
        <f t="shared" si="30"/>
        <v>＋</v>
      </c>
      <c r="G57" s="109"/>
      <c r="H57" s="110">
        <f t="shared" ca="1" si="30"/>
        <v>2</v>
      </c>
      <c r="I57" s="110"/>
      <c r="J57" s="109" t="str">
        <f t="shared" si="30"/>
        <v>＝</v>
      </c>
      <c r="K57" s="109"/>
      <c r="L57" s="51">
        <f t="shared" ca="1" si="30"/>
        <v>11</v>
      </c>
      <c r="O57" s="111" t="str">
        <f t="shared" si="30"/>
        <v>(13)</v>
      </c>
      <c r="P57" s="111"/>
      <c r="Q57" s="108">
        <f t="shared" ca="1" si="30"/>
        <v>9</v>
      </c>
      <c r="R57" s="108"/>
      <c r="S57" s="109" t="str">
        <f t="shared" si="30"/>
        <v>＋</v>
      </c>
      <c r="T57" s="109"/>
      <c r="U57" s="110">
        <f t="shared" ca="1" si="30"/>
        <v>8</v>
      </c>
      <c r="V57" s="110"/>
      <c r="W57" s="109" t="str">
        <f t="shared" si="30"/>
        <v>＝</v>
      </c>
      <c r="X57" s="109"/>
      <c r="Y57" s="51">
        <f t="shared" ref="Y57" ca="1" si="31">Y25</f>
        <v>17</v>
      </c>
      <c r="Z57" s="3"/>
      <c r="AA57" s="3"/>
      <c r="AB57" s="15"/>
      <c r="AC57" s="15"/>
      <c r="AD57" s="15"/>
      <c r="AE57" s="16"/>
      <c r="AF57" s="16"/>
      <c r="AG57" s="15"/>
      <c r="AH57" s="15"/>
      <c r="AI57" s="3"/>
      <c r="AJ57" s="3"/>
      <c r="AK57" s="3"/>
      <c r="AL57" s="3"/>
      <c r="AM57" s="11"/>
      <c r="AN57" s="12"/>
      <c r="AO57" s="12"/>
      <c r="AP57" s="3"/>
      <c r="AQ57" s="11"/>
      <c r="AR57" s="11"/>
      <c r="AS57" s="11"/>
      <c r="AT57" s="11"/>
    </row>
    <row r="58" spans="2:48" ht="20.100000000000001" customHeight="1">
      <c r="B58" s="10"/>
      <c r="C58" s="27"/>
      <c r="D58" s="27"/>
      <c r="E58" s="26"/>
      <c r="F58" s="26"/>
      <c r="G58" s="30"/>
      <c r="H58" s="30"/>
      <c r="I58" s="31"/>
      <c r="J58" s="31"/>
      <c r="K58" s="16"/>
      <c r="L58" s="13"/>
      <c r="O58" s="10"/>
      <c r="P58" s="27"/>
      <c r="Q58" s="27"/>
      <c r="R58" s="26"/>
      <c r="S58" s="26"/>
      <c r="T58" s="30"/>
      <c r="U58" s="30"/>
      <c r="V58" s="31"/>
      <c r="W58" s="31"/>
      <c r="X58" s="16"/>
      <c r="Y58" s="13"/>
      <c r="Z58" s="3"/>
      <c r="AA58" s="3"/>
      <c r="AD58" s="15"/>
      <c r="AE58" s="15"/>
      <c r="AF58" s="16"/>
      <c r="AG58" s="16"/>
      <c r="AH58" s="3"/>
      <c r="AI58" s="3"/>
      <c r="AJ58" s="3"/>
      <c r="AK58" s="3"/>
      <c r="AL58" s="3"/>
      <c r="AM58" s="11"/>
      <c r="AN58" s="12"/>
      <c r="AO58" s="12"/>
      <c r="AP58" s="3"/>
      <c r="AQ58" s="11"/>
      <c r="AR58" s="11"/>
      <c r="AS58" s="11"/>
      <c r="AT58" s="11"/>
    </row>
    <row r="59" spans="2:48" ht="35.450000000000003" customHeight="1">
      <c r="B59" s="10"/>
      <c r="C59" s="106" t="str">
        <f ca="1">AP42</f>
        <v/>
      </c>
      <c r="D59" s="106"/>
      <c r="E59" s="106" t="str">
        <f ca="1">AQ42</f>
        <v/>
      </c>
      <c r="F59" s="106"/>
      <c r="G59" s="106">
        <f ca="1">AR42</f>
        <v>1</v>
      </c>
      <c r="H59" s="106"/>
      <c r="I59" s="106">
        <f ca="1">AS42</f>
        <v>1</v>
      </c>
      <c r="J59" s="106"/>
      <c r="K59" s="19"/>
      <c r="L59" s="13">
        <f t="shared" ref="L59" si="32">L27</f>
        <v>0</v>
      </c>
      <c r="O59" s="10"/>
      <c r="P59" s="106" t="str">
        <f ca="1">AP49</f>
        <v/>
      </c>
      <c r="Q59" s="106"/>
      <c r="R59" s="106" t="str">
        <f ca="1">AQ49</f>
        <v/>
      </c>
      <c r="S59" s="106"/>
      <c r="T59" s="107">
        <f ca="1">AR49</f>
        <v>1</v>
      </c>
      <c r="U59" s="107"/>
      <c r="V59" s="106">
        <f ca="1">AS49</f>
        <v>7</v>
      </c>
      <c r="W59" s="106"/>
      <c r="X59" s="19"/>
      <c r="Y59" s="13"/>
      <c r="Z59" s="3"/>
      <c r="AA59" s="3"/>
      <c r="AB59" s="18"/>
      <c r="AC59" s="18"/>
      <c r="AD59" s="18"/>
      <c r="AE59" s="18"/>
      <c r="AF59" s="19"/>
      <c r="AG59" s="19"/>
      <c r="AH59" s="3"/>
      <c r="AI59" s="3"/>
      <c r="AJ59" s="3"/>
      <c r="AK59" s="3"/>
    </row>
    <row r="60" spans="2:48" ht="27" customHeight="1">
      <c r="B60" s="10"/>
      <c r="C60" s="27"/>
      <c r="D60" s="27"/>
      <c r="E60" s="28"/>
      <c r="F60" s="28"/>
      <c r="G60" s="29"/>
      <c r="H60" s="29"/>
      <c r="I60" s="28"/>
      <c r="J60" s="28"/>
      <c r="K60" s="19"/>
      <c r="L60" s="13"/>
      <c r="O60" s="10"/>
      <c r="P60" s="27"/>
      <c r="Q60" s="27"/>
      <c r="R60" s="28"/>
      <c r="S60" s="28"/>
      <c r="T60" s="29"/>
      <c r="U60" s="29"/>
      <c r="V60" s="28"/>
      <c r="W60" s="28"/>
      <c r="X60" s="19"/>
      <c r="Y60" s="13"/>
      <c r="Z60" s="3"/>
      <c r="AA60" s="3"/>
      <c r="AB60" s="18"/>
      <c r="AC60" s="18"/>
      <c r="AD60" s="18"/>
      <c r="AE60" s="18"/>
      <c r="AF60" s="19"/>
      <c r="AG60" s="19"/>
      <c r="AH60" s="3"/>
      <c r="AI60" s="3"/>
      <c r="AJ60" s="3"/>
      <c r="AK60" s="3"/>
    </row>
    <row r="61" spans="2:48" ht="32.1" customHeight="1">
      <c r="B61" s="111" t="str">
        <f t="shared" ref="B61:Y61" si="33">B29</f>
        <v>(7)</v>
      </c>
      <c r="C61" s="111"/>
      <c r="D61" s="108">
        <f t="shared" ca="1" si="33"/>
        <v>9</v>
      </c>
      <c r="E61" s="108"/>
      <c r="F61" s="109" t="str">
        <f t="shared" si="33"/>
        <v>＋</v>
      </c>
      <c r="G61" s="109"/>
      <c r="H61" s="110">
        <f t="shared" ca="1" si="33"/>
        <v>7</v>
      </c>
      <c r="I61" s="110"/>
      <c r="J61" s="109" t="str">
        <f t="shared" si="33"/>
        <v>＝</v>
      </c>
      <c r="K61" s="109"/>
      <c r="L61" s="51">
        <f t="shared" ca="1" si="33"/>
        <v>16</v>
      </c>
      <c r="O61" s="111" t="str">
        <f t="shared" si="33"/>
        <v>(14)</v>
      </c>
      <c r="P61" s="111"/>
      <c r="Q61" s="108">
        <f t="shared" ca="1" si="33"/>
        <v>7</v>
      </c>
      <c r="R61" s="108"/>
      <c r="S61" s="109" t="str">
        <f t="shared" si="33"/>
        <v>＋</v>
      </c>
      <c r="T61" s="109"/>
      <c r="U61" s="110">
        <f t="shared" ca="1" si="33"/>
        <v>4</v>
      </c>
      <c r="V61" s="110"/>
      <c r="W61" s="109" t="str">
        <f t="shared" si="33"/>
        <v>＝</v>
      </c>
      <c r="X61" s="109"/>
      <c r="Y61" s="51">
        <f t="shared" ca="1" si="33"/>
        <v>11</v>
      </c>
      <c r="Z61" s="3"/>
      <c r="AA61" s="3"/>
      <c r="AB61" s="15"/>
      <c r="AC61" s="15"/>
      <c r="AD61" s="15"/>
      <c r="AE61" s="16"/>
      <c r="AF61" s="16"/>
      <c r="AG61" s="15"/>
      <c r="AH61" s="15"/>
      <c r="AI61" s="3"/>
      <c r="AJ61" s="3"/>
      <c r="AK61" s="3"/>
    </row>
    <row r="62" spans="2:48" ht="20.100000000000001" customHeight="1">
      <c r="B62" s="10"/>
      <c r="C62" s="27"/>
      <c r="D62" s="27"/>
      <c r="E62" s="26"/>
      <c r="F62" s="26"/>
      <c r="G62" s="30"/>
      <c r="H62" s="30"/>
      <c r="I62" s="31"/>
      <c r="J62" s="31"/>
      <c r="K62" s="16"/>
      <c r="L62" s="13"/>
      <c r="O62" s="10"/>
      <c r="P62" s="27"/>
      <c r="Q62" s="27"/>
      <c r="R62" s="26"/>
      <c r="S62" s="26"/>
      <c r="T62" s="30"/>
      <c r="U62" s="30"/>
      <c r="V62" s="31"/>
      <c r="W62" s="31"/>
      <c r="X62" s="16"/>
      <c r="Y62" s="13"/>
      <c r="Z62" s="3"/>
      <c r="AA62" s="3"/>
      <c r="AD62" s="15"/>
      <c r="AE62" s="15"/>
      <c r="AF62" s="16"/>
      <c r="AG62" s="16"/>
      <c r="AH62" s="3"/>
      <c r="AI62" s="3"/>
      <c r="AJ62" s="3"/>
      <c r="AK62" s="3"/>
    </row>
    <row r="63" spans="2:48" ht="35.450000000000003" customHeight="1">
      <c r="B63" s="10"/>
      <c r="C63" s="106" t="str">
        <f ca="1">AP43</f>
        <v/>
      </c>
      <c r="D63" s="106"/>
      <c r="E63" s="106" t="str">
        <f ca="1">AQ43</f>
        <v/>
      </c>
      <c r="F63" s="106"/>
      <c r="G63" s="106">
        <f ca="1">AR43</f>
        <v>1</v>
      </c>
      <c r="H63" s="106"/>
      <c r="I63" s="106">
        <f ca="1">AS43</f>
        <v>6</v>
      </c>
      <c r="J63" s="106"/>
      <c r="K63" s="19"/>
      <c r="L63" s="13">
        <f t="shared" ref="L63" si="34">L31</f>
        <v>0</v>
      </c>
      <c r="O63" s="10"/>
      <c r="P63" s="106" t="str">
        <f ca="1">AP50</f>
        <v/>
      </c>
      <c r="Q63" s="106"/>
      <c r="R63" s="106" t="str">
        <f ca="1">AQ50</f>
        <v/>
      </c>
      <c r="S63" s="106"/>
      <c r="T63" s="107">
        <f ca="1">AR50</f>
        <v>3</v>
      </c>
      <c r="U63" s="107"/>
      <c r="V63" s="106">
        <f ca="1">AS50</f>
        <v>1</v>
      </c>
      <c r="W63" s="106"/>
      <c r="X63" s="19"/>
      <c r="Y63" s="13"/>
      <c r="Z63" s="3"/>
      <c r="AA63" s="3"/>
      <c r="AB63" s="18"/>
      <c r="AC63" s="18"/>
      <c r="AD63" s="18"/>
      <c r="AE63" s="18"/>
      <c r="AF63" s="19"/>
      <c r="AG63" s="19"/>
      <c r="AH63" s="3"/>
      <c r="AI63" s="3"/>
      <c r="AJ63" s="3"/>
      <c r="AK63" s="3"/>
    </row>
    <row r="64" spans="2:48" ht="27" customHeight="1">
      <c r="B64" s="10"/>
      <c r="C64" s="27"/>
      <c r="D64" s="27"/>
      <c r="E64" s="28"/>
      <c r="F64" s="28"/>
      <c r="G64" s="29"/>
      <c r="H64" s="29"/>
      <c r="I64" s="28"/>
      <c r="J64" s="28"/>
      <c r="K64" s="19"/>
      <c r="L64" s="13"/>
      <c r="O64" s="10"/>
      <c r="P64" s="27"/>
      <c r="Q64" s="27"/>
      <c r="R64" s="28"/>
      <c r="S64" s="28"/>
      <c r="T64" s="29"/>
      <c r="U64" s="29"/>
      <c r="V64" s="28"/>
      <c r="W64" s="28"/>
      <c r="X64" s="19"/>
      <c r="Y64" s="13"/>
      <c r="Z64" s="3"/>
      <c r="AA64" s="3"/>
      <c r="AB64" s="18"/>
      <c r="AC64" s="18"/>
      <c r="AD64" s="18"/>
      <c r="AE64" s="18"/>
      <c r="AF64" s="19"/>
      <c r="AG64" s="19"/>
      <c r="AH64" s="3"/>
      <c r="AI64" s="3"/>
      <c r="AJ64" s="3"/>
      <c r="AK64" s="3"/>
    </row>
  </sheetData>
  <sheetProtection algorithmName="SHA-512" hashValue="NAISUI349BqOu3Y/alJuIhfKSg7Hhnc8g0Rsa8/WaT98v18oTe1W3Qv1uwWoC/5xrICqvK4LvQKOFijBqqVFGQ==" saltValue="Xywo19T/0kffvKRsSay6Tw==" spinCount="100000" sheet="1" objects="1" scenarios="1" selectLockedCells="1"/>
  <mergeCells count="307">
    <mergeCell ref="A1:X1"/>
    <mergeCell ref="B3:D3"/>
    <mergeCell ref="H3:I3"/>
    <mergeCell ref="B5:C5"/>
    <mergeCell ref="D5:E5"/>
    <mergeCell ref="F5:G5"/>
    <mergeCell ref="H5:I5"/>
    <mergeCell ref="J5:K5"/>
    <mergeCell ref="O5:P5"/>
    <mergeCell ref="Q5:R5"/>
    <mergeCell ref="AF7:AG7"/>
    <mergeCell ref="AH7:AI7"/>
    <mergeCell ref="C7:D7"/>
    <mergeCell ref="E7:F7"/>
    <mergeCell ref="G7:H7"/>
    <mergeCell ref="I7:J7"/>
    <mergeCell ref="P7:Q7"/>
    <mergeCell ref="R7:S7"/>
    <mergeCell ref="S5:T5"/>
    <mergeCell ref="U5:V5"/>
    <mergeCell ref="W5:X5"/>
    <mergeCell ref="AC5:AD5"/>
    <mergeCell ref="AE5:AF5"/>
    <mergeCell ref="AG5:AH5"/>
    <mergeCell ref="D9:E9"/>
    <mergeCell ref="F9:G9"/>
    <mergeCell ref="H9:I9"/>
    <mergeCell ref="J9:K9"/>
    <mergeCell ref="O9:P9"/>
    <mergeCell ref="T7:U7"/>
    <mergeCell ref="V7:W7"/>
    <mergeCell ref="AB7:AC7"/>
    <mergeCell ref="AD7:AE7"/>
    <mergeCell ref="B13:C13"/>
    <mergeCell ref="D13:E13"/>
    <mergeCell ref="F13:G13"/>
    <mergeCell ref="H13:I13"/>
    <mergeCell ref="J13:K13"/>
    <mergeCell ref="O13:P13"/>
    <mergeCell ref="Q13:R13"/>
    <mergeCell ref="AG9:AH9"/>
    <mergeCell ref="C11:D11"/>
    <mergeCell ref="E11:F11"/>
    <mergeCell ref="G11:H11"/>
    <mergeCell ref="I11:J11"/>
    <mergeCell ref="P11:Q11"/>
    <mergeCell ref="R11:S11"/>
    <mergeCell ref="T11:U11"/>
    <mergeCell ref="V11:W11"/>
    <mergeCell ref="AB11:AC11"/>
    <mergeCell ref="Q9:R9"/>
    <mergeCell ref="S9:T9"/>
    <mergeCell ref="U9:V9"/>
    <mergeCell ref="W9:X9"/>
    <mergeCell ref="AC9:AD9"/>
    <mergeCell ref="AE9:AF9"/>
    <mergeCell ref="B9:C9"/>
    <mergeCell ref="S13:T13"/>
    <mergeCell ref="U13:V13"/>
    <mergeCell ref="W13:X13"/>
    <mergeCell ref="AC13:AD13"/>
    <mergeCell ref="AE13:AF13"/>
    <mergeCell ref="AG13:AH13"/>
    <mergeCell ref="AD11:AE11"/>
    <mergeCell ref="AF11:AG11"/>
    <mergeCell ref="AH11:AI11"/>
    <mergeCell ref="T15:U15"/>
    <mergeCell ref="V15:W15"/>
    <mergeCell ref="AB15:AC15"/>
    <mergeCell ref="AD15:AE15"/>
    <mergeCell ref="AF15:AG15"/>
    <mergeCell ref="AH15:AI15"/>
    <mergeCell ref="C15:D15"/>
    <mergeCell ref="E15:F15"/>
    <mergeCell ref="G15:H15"/>
    <mergeCell ref="I15:J15"/>
    <mergeCell ref="P15:Q15"/>
    <mergeCell ref="R15:S15"/>
    <mergeCell ref="AG17:AH17"/>
    <mergeCell ref="C19:D19"/>
    <mergeCell ref="E19:F19"/>
    <mergeCell ref="G19:H19"/>
    <mergeCell ref="I19:J19"/>
    <mergeCell ref="P19:Q19"/>
    <mergeCell ref="R19:S19"/>
    <mergeCell ref="T19:U19"/>
    <mergeCell ref="V19:W19"/>
    <mergeCell ref="AB19:AC19"/>
    <mergeCell ref="Q17:R17"/>
    <mergeCell ref="S17:T17"/>
    <mergeCell ref="U17:V17"/>
    <mergeCell ref="W17:X17"/>
    <mergeCell ref="AC17:AD17"/>
    <mergeCell ref="AE17:AF17"/>
    <mergeCell ref="B17:C17"/>
    <mergeCell ref="D17:E17"/>
    <mergeCell ref="F17:G17"/>
    <mergeCell ref="H17:I17"/>
    <mergeCell ref="J17:K17"/>
    <mergeCell ref="O17:P17"/>
    <mergeCell ref="AD19:AE19"/>
    <mergeCell ref="AF19:AG19"/>
    <mergeCell ref="AH19:AI19"/>
    <mergeCell ref="B21:C21"/>
    <mergeCell ref="D21:E21"/>
    <mergeCell ref="F21:G21"/>
    <mergeCell ref="H21:I21"/>
    <mergeCell ref="J21:K21"/>
    <mergeCell ref="O21:P21"/>
    <mergeCell ref="Q21:R21"/>
    <mergeCell ref="AF23:AG23"/>
    <mergeCell ref="AH23:AI23"/>
    <mergeCell ref="C23:D23"/>
    <mergeCell ref="E23:F23"/>
    <mergeCell ref="G23:H23"/>
    <mergeCell ref="I23:J23"/>
    <mergeCell ref="P23:Q23"/>
    <mergeCell ref="R23:S23"/>
    <mergeCell ref="S21:T21"/>
    <mergeCell ref="U21:V21"/>
    <mergeCell ref="W21:X21"/>
    <mergeCell ref="AC21:AD21"/>
    <mergeCell ref="AE21:AF21"/>
    <mergeCell ref="AG21:AH21"/>
    <mergeCell ref="D25:E25"/>
    <mergeCell ref="F25:G25"/>
    <mergeCell ref="H25:I25"/>
    <mergeCell ref="J25:K25"/>
    <mergeCell ref="O25:P25"/>
    <mergeCell ref="T23:U23"/>
    <mergeCell ref="V23:W23"/>
    <mergeCell ref="AB23:AC23"/>
    <mergeCell ref="AD23:AE23"/>
    <mergeCell ref="B29:C29"/>
    <mergeCell ref="D29:E29"/>
    <mergeCell ref="F29:G29"/>
    <mergeCell ref="H29:I29"/>
    <mergeCell ref="J29:K29"/>
    <mergeCell ref="O29:P29"/>
    <mergeCell ref="Q29:R29"/>
    <mergeCell ref="AG25:AH25"/>
    <mergeCell ref="C27:D27"/>
    <mergeCell ref="E27:F27"/>
    <mergeCell ref="G27:H27"/>
    <mergeCell ref="I27:J27"/>
    <mergeCell ref="P27:Q27"/>
    <mergeCell ref="R27:S27"/>
    <mergeCell ref="T27:U27"/>
    <mergeCell ref="V27:W27"/>
    <mergeCell ref="AB27:AC27"/>
    <mergeCell ref="Q25:R25"/>
    <mergeCell ref="S25:T25"/>
    <mergeCell ref="U25:V25"/>
    <mergeCell ref="W25:X25"/>
    <mergeCell ref="AC25:AD25"/>
    <mergeCell ref="AE25:AF25"/>
    <mergeCell ref="B25:C25"/>
    <mergeCell ref="S29:T29"/>
    <mergeCell ref="U29:V29"/>
    <mergeCell ref="W29:X29"/>
    <mergeCell ref="AC29:AD29"/>
    <mergeCell ref="AE29:AF29"/>
    <mergeCell ref="AG29:AH29"/>
    <mergeCell ref="AD27:AE27"/>
    <mergeCell ref="AF27:AG27"/>
    <mergeCell ref="AH27:AI27"/>
    <mergeCell ref="T31:U31"/>
    <mergeCell ref="V31:W31"/>
    <mergeCell ref="AB31:AC31"/>
    <mergeCell ref="AD31:AE31"/>
    <mergeCell ref="AF31:AG31"/>
    <mergeCell ref="AH31:AI31"/>
    <mergeCell ref="C31:D31"/>
    <mergeCell ref="E31:F31"/>
    <mergeCell ref="G31:H31"/>
    <mergeCell ref="I31:J31"/>
    <mergeCell ref="P31:Q31"/>
    <mergeCell ref="R31:S31"/>
    <mergeCell ref="A33:X33"/>
    <mergeCell ref="B35:D35"/>
    <mergeCell ref="H35:I35"/>
    <mergeCell ref="B37:C37"/>
    <mergeCell ref="D37:E37"/>
    <mergeCell ref="F37:G37"/>
    <mergeCell ref="H37:I37"/>
    <mergeCell ref="J37:K37"/>
    <mergeCell ref="O37:P37"/>
    <mergeCell ref="Q37:R37"/>
    <mergeCell ref="S37:T37"/>
    <mergeCell ref="U37:V37"/>
    <mergeCell ref="W37:X37"/>
    <mergeCell ref="C39:D39"/>
    <mergeCell ref="E39:F39"/>
    <mergeCell ref="G39:H39"/>
    <mergeCell ref="I39:J39"/>
    <mergeCell ref="P39:Q39"/>
    <mergeCell ref="R39:S39"/>
    <mergeCell ref="T39:U39"/>
    <mergeCell ref="V39:W39"/>
    <mergeCell ref="B41:C41"/>
    <mergeCell ref="D41:E41"/>
    <mergeCell ref="F41:G41"/>
    <mergeCell ref="H41:I41"/>
    <mergeCell ref="J41:K41"/>
    <mergeCell ref="O41:P41"/>
    <mergeCell ref="Q41:R41"/>
    <mergeCell ref="S41:T41"/>
    <mergeCell ref="U41:V41"/>
    <mergeCell ref="W41:X41"/>
    <mergeCell ref="C43:D43"/>
    <mergeCell ref="E43:F43"/>
    <mergeCell ref="G43:H43"/>
    <mergeCell ref="I43:J43"/>
    <mergeCell ref="P43:Q43"/>
    <mergeCell ref="R43:S43"/>
    <mergeCell ref="T43:U43"/>
    <mergeCell ref="V43:W43"/>
    <mergeCell ref="Q45:R45"/>
    <mergeCell ref="S45:T45"/>
    <mergeCell ref="U45:V45"/>
    <mergeCell ref="W45:X45"/>
    <mergeCell ref="C47:D47"/>
    <mergeCell ref="E47:F47"/>
    <mergeCell ref="G47:H47"/>
    <mergeCell ref="I47:J47"/>
    <mergeCell ref="P47:Q47"/>
    <mergeCell ref="R47:S47"/>
    <mergeCell ref="B45:C45"/>
    <mergeCell ref="D45:E45"/>
    <mergeCell ref="F45:G45"/>
    <mergeCell ref="H45:I45"/>
    <mergeCell ref="J45:K45"/>
    <mergeCell ref="O45:P45"/>
    <mergeCell ref="B49:C49"/>
    <mergeCell ref="D49:E49"/>
    <mergeCell ref="F49:G49"/>
    <mergeCell ref="H49:I49"/>
    <mergeCell ref="J49:K49"/>
    <mergeCell ref="O49:P49"/>
    <mergeCell ref="Q49:R49"/>
    <mergeCell ref="S49:T49"/>
    <mergeCell ref="U49:V49"/>
    <mergeCell ref="R51:S51"/>
    <mergeCell ref="T51:U51"/>
    <mergeCell ref="V51:W51"/>
    <mergeCell ref="Q53:R53"/>
    <mergeCell ref="S53:T53"/>
    <mergeCell ref="U53:V53"/>
    <mergeCell ref="W53:X53"/>
    <mergeCell ref="T47:U47"/>
    <mergeCell ref="V47:W47"/>
    <mergeCell ref="W49:X49"/>
    <mergeCell ref="C59:D59"/>
    <mergeCell ref="E59:F59"/>
    <mergeCell ref="B53:C53"/>
    <mergeCell ref="D53:E53"/>
    <mergeCell ref="F53:G53"/>
    <mergeCell ref="H53:I53"/>
    <mergeCell ref="J53:K53"/>
    <mergeCell ref="O53:P53"/>
    <mergeCell ref="C51:D51"/>
    <mergeCell ref="E51:F51"/>
    <mergeCell ref="G51:H51"/>
    <mergeCell ref="I51:J51"/>
    <mergeCell ref="P51:Q51"/>
    <mergeCell ref="G59:H59"/>
    <mergeCell ref="I59:J59"/>
    <mergeCell ref="P59:Q59"/>
    <mergeCell ref="T55:U55"/>
    <mergeCell ref="V55:W55"/>
    <mergeCell ref="B57:C57"/>
    <mergeCell ref="D57:E57"/>
    <mergeCell ref="F57:G57"/>
    <mergeCell ref="H57:I57"/>
    <mergeCell ref="J57:K57"/>
    <mergeCell ref="O57:P57"/>
    <mergeCell ref="Q57:R57"/>
    <mergeCell ref="S57:T57"/>
    <mergeCell ref="U57:V57"/>
    <mergeCell ref="W57:X57"/>
    <mergeCell ref="C55:D55"/>
    <mergeCell ref="E55:F55"/>
    <mergeCell ref="G55:H55"/>
    <mergeCell ref="I55:J55"/>
    <mergeCell ref="P55:Q55"/>
    <mergeCell ref="R55:S55"/>
    <mergeCell ref="C63:D63"/>
    <mergeCell ref="E63:F63"/>
    <mergeCell ref="G63:H63"/>
    <mergeCell ref="I63:J63"/>
    <mergeCell ref="P63:Q63"/>
    <mergeCell ref="R63:S63"/>
    <mergeCell ref="B61:C61"/>
    <mergeCell ref="D61:E61"/>
    <mergeCell ref="F61:G61"/>
    <mergeCell ref="H61:I61"/>
    <mergeCell ref="J61:K61"/>
    <mergeCell ref="O61:P61"/>
    <mergeCell ref="R59:S59"/>
    <mergeCell ref="T59:U59"/>
    <mergeCell ref="V59:W59"/>
    <mergeCell ref="T63:U63"/>
    <mergeCell ref="V63:W63"/>
    <mergeCell ref="Q61:R61"/>
    <mergeCell ref="S61:T61"/>
    <mergeCell ref="U61:V61"/>
    <mergeCell ref="W61:X61"/>
  </mergeCells>
  <phoneticPr fontId="1"/>
  <dataValidations count="1">
    <dataValidation imeMode="off" allowBlank="1" showInputMessage="1" showErrorMessage="1" sqref="Y1"/>
  </dataValidations>
  <pageMargins left="0.70866141732283472" right="0.51181102362204722" top="0.74803149606299213" bottom="0.74803149606299213" header="0.31496062992125984" footer="0.31496062992125984"/>
  <pageSetup paperSize="9" scale="83" fitToHeight="0" orientation="portrait" r:id="rId1"/>
  <headerFooter>
    <oddHeader>&amp;L&amp;G&amp;R&amp;"UD デジタル 教科書体 N-R,標準"&amp;14&amp;K00-047計算ドリルF9マ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64"/>
  <sheetViews>
    <sheetView showGridLines="0" zoomScale="70" zoomScaleNormal="70" workbookViewId="0">
      <selection activeCell="Y1" sqref="Y1"/>
    </sheetView>
  </sheetViews>
  <sheetFormatPr defaultRowHeight="15"/>
  <cols>
    <col min="1" max="1" width="7" style="1" customWidth="1"/>
    <col min="2" max="2" width="1.625" style="1" customWidth="1"/>
    <col min="3" max="3" width="3.625" style="1" customWidth="1"/>
    <col min="4" max="5" width="3.625" style="22" customWidth="1"/>
    <col min="6" max="7" width="3.625" style="1" customWidth="1"/>
    <col min="8" max="9" width="3.625" style="22" customWidth="1"/>
    <col min="10" max="11" width="3.625" style="1" customWidth="1"/>
    <col min="12" max="12" width="10.625" style="22" customWidth="1"/>
    <col min="13" max="13" width="3.625" style="1" customWidth="1"/>
    <col min="14" max="14" width="7" style="1" customWidth="1"/>
    <col min="15" max="15" width="1.625" style="1" customWidth="1"/>
    <col min="16" max="24" width="3.625" style="1" customWidth="1"/>
    <col min="25" max="25" width="10.625" style="1" customWidth="1"/>
    <col min="26" max="26" width="3.625" style="1" customWidth="1"/>
    <col min="27" max="27" width="1.625" style="1" customWidth="1"/>
    <col min="28" max="37" width="3.625" style="1" customWidth="1"/>
    <col min="38" max="38" width="3.5" style="1" bestFit="1" customWidth="1"/>
    <col min="39" max="46" width="7.375" style="1" customWidth="1"/>
    <col min="47" max="47" width="9" style="1" customWidth="1"/>
    <col min="48" max="48" width="8.75" style="1" customWidth="1"/>
    <col min="49" max="49" width="9" style="1"/>
    <col min="50" max="50" width="9" style="1" customWidth="1"/>
    <col min="51" max="16384" width="9" style="1"/>
  </cols>
  <sheetData>
    <row r="1" spans="1:52" ht="42" customHeight="1">
      <c r="A1" s="112" t="s">
        <v>34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23">
        <v>1</v>
      </c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U1" s="14">
        <f ca="1">RAND()</f>
        <v>0.29691389859258455</v>
      </c>
      <c r="AV1" s="11">
        <f t="shared" ref="AV1:AV16" ca="1" si="0">RANK(AU1,$AU$1:$AU$16,)</f>
        <v>13</v>
      </c>
      <c r="AW1" s="11"/>
      <c r="AX1" s="1">
        <v>1</v>
      </c>
      <c r="AY1" s="4">
        <v>2</v>
      </c>
      <c r="AZ1" s="4">
        <v>9</v>
      </c>
    </row>
    <row r="2" spans="1:52" ht="30" customHeight="1">
      <c r="B2" s="2"/>
      <c r="C2" s="2"/>
      <c r="D2" s="1"/>
      <c r="E2" s="1"/>
      <c r="M2" s="4"/>
      <c r="N2" s="4"/>
      <c r="S2" s="5"/>
      <c r="T2" s="5"/>
      <c r="W2" s="6"/>
      <c r="X2" s="6"/>
      <c r="AU2" s="14">
        <f t="shared" ref="AU2:AU16" ca="1" si="1">RAND()</f>
        <v>0.44156382366572489</v>
      </c>
      <c r="AV2" s="11">
        <f t="shared" ca="1" si="0"/>
        <v>11</v>
      </c>
      <c r="AW2" s="11"/>
      <c r="AX2" s="1">
        <v>2</v>
      </c>
      <c r="AY2" s="4">
        <v>3</v>
      </c>
      <c r="AZ2" s="4">
        <v>8</v>
      </c>
    </row>
    <row r="3" spans="1:52" ht="30" customHeight="1">
      <c r="A3" s="8"/>
      <c r="B3" s="113" t="s">
        <v>14</v>
      </c>
      <c r="C3" s="113"/>
      <c r="D3" s="113"/>
      <c r="E3" s="8"/>
      <c r="F3" s="8"/>
      <c r="G3" s="21"/>
      <c r="H3" s="114" t="s">
        <v>15</v>
      </c>
      <c r="I3" s="114"/>
      <c r="L3" s="9" t="s">
        <v>16</v>
      </c>
      <c r="M3" s="8"/>
      <c r="N3" s="7"/>
      <c r="O3" s="7"/>
      <c r="P3" s="7"/>
      <c r="Q3" s="7"/>
      <c r="R3" s="7"/>
      <c r="S3" s="7"/>
      <c r="T3" s="7"/>
      <c r="U3" s="8"/>
      <c r="V3" s="8"/>
      <c r="W3" s="8"/>
      <c r="X3" s="8"/>
      <c r="Y3" s="9"/>
      <c r="Z3" s="21"/>
      <c r="AA3" s="21"/>
      <c r="AH3" s="21"/>
      <c r="AI3" s="21"/>
      <c r="AJ3" s="21"/>
      <c r="AK3" s="21"/>
      <c r="AL3" s="21"/>
      <c r="AM3" s="9"/>
      <c r="AN3" s="9"/>
      <c r="AO3" s="9"/>
      <c r="AP3" s="9"/>
      <c r="AQ3" s="9"/>
      <c r="AR3" s="9"/>
      <c r="AS3" s="9"/>
      <c r="AT3" s="9"/>
      <c r="AU3" s="14">
        <f t="shared" ca="1" si="1"/>
        <v>0.71377444360646169</v>
      </c>
      <c r="AV3" s="11">
        <f t="shared" ca="1" si="0"/>
        <v>7</v>
      </c>
      <c r="AW3" s="11"/>
      <c r="AX3" s="1">
        <v>3</v>
      </c>
      <c r="AY3" s="4">
        <v>3</v>
      </c>
      <c r="AZ3" s="4">
        <v>9</v>
      </c>
    </row>
    <row r="4" spans="1:52" ht="24.75" customHeight="1">
      <c r="Y4" s="21"/>
      <c r="AU4" s="14">
        <f t="shared" ca="1" si="1"/>
        <v>0.15794566520843867</v>
      </c>
      <c r="AV4" s="11">
        <f t="shared" ca="1" si="0"/>
        <v>15</v>
      </c>
      <c r="AW4" s="11"/>
      <c r="AX4" s="1">
        <v>4</v>
      </c>
      <c r="AY4" s="4">
        <v>4</v>
      </c>
      <c r="AZ4" s="4">
        <v>7</v>
      </c>
    </row>
    <row r="5" spans="1:52" ht="32.1" customHeight="1">
      <c r="B5" s="111" t="s">
        <v>0</v>
      </c>
      <c r="C5" s="111"/>
      <c r="D5" s="108">
        <f ca="1">AM5</f>
        <v>6</v>
      </c>
      <c r="E5" s="108"/>
      <c r="F5" s="109" t="s">
        <v>1</v>
      </c>
      <c r="G5" s="109"/>
      <c r="H5" s="110">
        <f ca="1">AN5</f>
        <v>9</v>
      </c>
      <c r="I5" s="110"/>
      <c r="J5" s="109" t="s">
        <v>2</v>
      </c>
      <c r="K5" s="109"/>
      <c r="L5" s="13">
        <f t="shared" ref="L5:L29" ca="1" si="2">D5+H5</f>
        <v>15</v>
      </c>
      <c r="O5" s="111" t="s">
        <v>3</v>
      </c>
      <c r="P5" s="111"/>
      <c r="Q5" s="108">
        <f ca="1">AM12</f>
        <v>4</v>
      </c>
      <c r="R5" s="108"/>
      <c r="S5" s="109" t="s">
        <v>1</v>
      </c>
      <c r="T5" s="109"/>
      <c r="U5" s="110">
        <f ca="1">AN12</f>
        <v>8</v>
      </c>
      <c r="V5" s="110"/>
      <c r="W5" s="109" t="s">
        <v>2</v>
      </c>
      <c r="X5" s="109"/>
      <c r="Y5" s="13">
        <f ca="1">Q5+U5</f>
        <v>12</v>
      </c>
      <c r="Z5" s="22"/>
      <c r="AA5" s="22"/>
      <c r="AB5" s="24" t="s">
        <v>10</v>
      </c>
      <c r="AC5" s="109"/>
      <c r="AD5" s="109"/>
      <c r="AE5" s="110"/>
      <c r="AF5" s="110"/>
      <c r="AG5" s="109"/>
      <c r="AH5" s="109"/>
      <c r="AI5" s="22"/>
      <c r="AJ5" s="22"/>
      <c r="AK5" s="22"/>
      <c r="AL5" s="22">
        <v>1</v>
      </c>
      <c r="AM5" s="32">
        <f ca="1">VLOOKUP($AV1,$AX$1:$AZ$36,2,FALSE)</f>
        <v>6</v>
      </c>
      <c r="AN5" s="33">
        <f ca="1">VLOOKUP($AV1,$AX$1:$AZ$36,3,FALSE)</f>
        <v>9</v>
      </c>
      <c r="AO5" s="12"/>
      <c r="AP5" s="22"/>
      <c r="AU5" s="14">
        <f t="shared" ca="1" si="1"/>
        <v>0.12765270150186248</v>
      </c>
      <c r="AV5" s="11">
        <f t="shared" ca="1" si="0"/>
        <v>16</v>
      </c>
      <c r="AW5" s="11"/>
      <c r="AX5" s="1">
        <v>5</v>
      </c>
      <c r="AY5" s="4">
        <v>4</v>
      </c>
      <c r="AZ5" s="4">
        <v>8</v>
      </c>
    </row>
    <row r="6" spans="1:52" ht="20.100000000000001" customHeight="1">
      <c r="B6" s="25"/>
      <c r="C6" s="27"/>
      <c r="D6" s="27"/>
      <c r="E6" s="26"/>
      <c r="F6" s="26"/>
      <c r="G6" s="30"/>
      <c r="H6" s="30"/>
      <c r="I6" s="31"/>
      <c r="J6" s="31"/>
      <c r="K6" s="17"/>
      <c r="L6" s="13"/>
      <c r="O6" s="25"/>
      <c r="P6" s="27"/>
      <c r="Q6" s="27"/>
      <c r="R6" s="26"/>
      <c r="S6" s="26"/>
      <c r="T6" s="30"/>
      <c r="U6" s="30"/>
      <c r="V6" s="31"/>
      <c r="W6" s="31"/>
      <c r="X6" s="17"/>
      <c r="Y6" s="13"/>
      <c r="Z6" s="22"/>
      <c r="AA6" s="22"/>
      <c r="AD6" s="24"/>
      <c r="AE6" s="24"/>
      <c r="AF6" s="17"/>
      <c r="AG6" s="17"/>
      <c r="AH6" s="22"/>
      <c r="AI6" s="22"/>
      <c r="AJ6" s="22"/>
      <c r="AK6" s="22"/>
      <c r="AL6" s="22">
        <v>2</v>
      </c>
      <c r="AM6" s="32">
        <f t="shared" ref="AM6:AM18" ca="1" si="3">VLOOKUP($AV2,$AX$1:$AZ$36,2,FALSE)</f>
        <v>6</v>
      </c>
      <c r="AN6" s="33">
        <f t="shared" ref="AN6:AN18" ca="1" si="4">VLOOKUP($AV2,$AX$1:$AZ$36,3,FALSE)</f>
        <v>7</v>
      </c>
      <c r="AO6" s="12"/>
      <c r="AP6" s="22"/>
      <c r="AU6" s="14">
        <f t="shared" ca="1" si="1"/>
        <v>0.80090795943819248</v>
      </c>
      <c r="AV6" s="11">
        <f t="shared" ca="1" si="0"/>
        <v>3</v>
      </c>
      <c r="AW6" s="11"/>
      <c r="AX6" s="1">
        <v>6</v>
      </c>
      <c r="AY6" s="4">
        <v>4</v>
      </c>
      <c r="AZ6" s="4">
        <v>9</v>
      </c>
    </row>
    <row r="7" spans="1:52" ht="35.450000000000003" customHeight="1">
      <c r="B7" s="25"/>
      <c r="C7" s="106"/>
      <c r="D7" s="106"/>
      <c r="E7" s="106"/>
      <c r="F7" s="106"/>
      <c r="G7" s="107"/>
      <c r="H7" s="107"/>
      <c r="I7" s="106"/>
      <c r="J7" s="106"/>
      <c r="K7" s="19"/>
      <c r="L7" s="13"/>
      <c r="O7" s="25"/>
      <c r="P7" s="106"/>
      <c r="Q7" s="106"/>
      <c r="R7" s="106"/>
      <c r="S7" s="106"/>
      <c r="T7" s="107"/>
      <c r="U7" s="107"/>
      <c r="V7" s="106"/>
      <c r="W7" s="106"/>
      <c r="X7" s="19"/>
      <c r="Y7" s="13"/>
      <c r="Z7" s="22"/>
      <c r="AA7" s="22"/>
      <c r="AB7" s="115"/>
      <c r="AC7" s="115"/>
      <c r="AD7" s="115"/>
      <c r="AE7" s="115"/>
      <c r="AF7" s="116"/>
      <c r="AG7" s="116"/>
      <c r="AH7" s="117"/>
      <c r="AI7" s="117"/>
      <c r="AJ7" s="22"/>
      <c r="AK7" s="22"/>
      <c r="AL7" s="22">
        <v>3</v>
      </c>
      <c r="AM7" s="32">
        <f t="shared" ca="1" si="3"/>
        <v>5</v>
      </c>
      <c r="AN7" s="33">
        <f t="shared" ca="1" si="4"/>
        <v>6</v>
      </c>
      <c r="AO7" s="12"/>
      <c r="AP7" s="22"/>
      <c r="AU7" s="14">
        <f t="shared" ca="1" si="1"/>
        <v>0.98482579837842532</v>
      </c>
      <c r="AV7" s="11">
        <f t="shared" ca="1" si="0"/>
        <v>1</v>
      </c>
      <c r="AW7" s="11"/>
      <c r="AX7" s="1">
        <v>7</v>
      </c>
      <c r="AY7" s="4">
        <v>5</v>
      </c>
      <c r="AZ7" s="4">
        <v>6</v>
      </c>
    </row>
    <row r="8" spans="1:52" ht="27" customHeight="1">
      <c r="B8" s="25"/>
      <c r="C8" s="27"/>
      <c r="D8" s="27"/>
      <c r="E8" s="28"/>
      <c r="F8" s="28"/>
      <c r="G8" s="29"/>
      <c r="H8" s="29"/>
      <c r="I8" s="28"/>
      <c r="J8" s="28"/>
      <c r="K8" s="19"/>
      <c r="L8" s="13"/>
      <c r="O8" s="25"/>
      <c r="P8" s="27"/>
      <c r="Q8" s="27"/>
      <c r="R8" s="28"/>
      <c r="S8" s="28"/>
      <c r="T8" s="29"/>
      <c r="U8" s="29"/>
      <c r="V8" s="28"/>
      <c r="W8" s="28"/>
      <c r="X8" s="19"/>
      <c r="Y8" s="13"/>
      <c r="Z8" s="22"/>
      <c r="AA8" s="22"/>
      <c r="AB8" s="18"/>
      <c r="AC8" s="18"/>
      <c r="AD8" s="18"/>
      <c r="AE8" s="18"/>
      <c r="AF8" s="19"/>
      <c r="AG8" s="19"/>
      <c r="AH8" s="22"/>
      <c r="AI8" s="22"/>
      <c r="AJ8" s="22"/>
      <c r="AK8" s="22"/>
      <c r="AL8" s="22">
        <v>4</v>
      </c>
      <c r="AM8" s="32">
        <f t="shared" ca="1" si="3"/>
        <v>7</v>
      </c>
      <c r="AN8" s="33">
        <f t="shared" ca="1" si="4"/>
        <v>9</v>
      </c>
      <c r="AO8" s="12"/>
      <c r="AP8" s="22"/>
      <c r="AQ8" s="11"/>
      <c r="AR8" s="11"/>
      <c r="AS8" s="11"/>
      <c r="AT8" s="11"/>
      <c r="AU8" s="14">
        <f t="shared" ca="1" si="1"/>
        <v>0.74819355653245911</v>
      </c>
      <c r="AV8" s="11">
        <f t="shared" ca="1" si="0"/>
        <v>5</v>
      </c>
      <c r="AW8" s="11"/>
      <c r="AX8" s="1">
        <v>8</v>
      </c>
      <c r="AY8" s="4">
        <v>5</v>
      </c>
      <c r="AZ8" s="4">
        <v>7</v>
      </c>
    </row>
    <row r="9" spans="1:52" ht="32.1" customHeight="1">
      <c r="B9" s="111" t="s">
        <v>17</v>
      </c>
      <c r="C9" s="111"/>
      <c r="D9" s="108">
        <f t="shared" ref="D9" ca="1" si="5">AM6</f>
        <v>6</v>
      </c>
      <c r="E9" s="108"/>
      <c r="F9" s="109" t="s">
        <v>1</v>
      </c>
      <c r="G9" s="109"/>
      <c r="H9" s="110">
        <f t="shared" ref="H9" ca="1" si="6">AN6</f>
        <v>7</v>
      </c>
      <c r="I9" s="110"/>
      <c r="J9" s="109" t="s">
        <v>2</v>
      </c>
      <c r="K9" s="109"/>
      <c r="L9" s="13">
        <f t="shared" ca="1" si="2"/>
        <v>13</v>
      </c>
      <c r="O9" s="111" t="s">
        <v>20</v>
      </c>
      <c r="P9" s="111"/>
      <c r="Q9" s="108">
        <f ca="1">AM13</f>
        <v>5</v>
      </c>
      <c r="R9" s="108"/>
      <c r="S9" s="109" t="s">
        <v>1</v>
      </c>
      <c r="T9" s="109"/>
      <c r="U9" s="110">
        <f ca="1">AN13</f>
        <v>7</v>
      </c>
      <c r="V9" s="110"/>
      <c r="W9" s="109" t="s">
        <v>2</v>
      </c>
      <c r="X9" s="109"/>
      <c r="Y9" s="13">
        <f ca="1">Q9+U9</f>
        <v>12</v>
      </c>
      <c r="Z9" s="22"/>
      <c r="AA9" s="22"/>
      <c r="AB9" s="24"/>
      <c r="AC9" s="109"/>
      <c r="AD9" s="109"/>
      <c r="AE9" s="110"/>
      <c r="AF9" s="110"/>
      <c r="AG9" s="109" t="s">
        <v>11</v>
      </c>
      <c r="AH9" s="109"/>
      <c r="AI9" s="22"/>
      <c r="AJ9" s="22"/>
      <c r="AK9" s="22"/>
      <c r="AL9" s="22">
        <v>5</v>
      </c>
      <c r="AM9" s="32">
        <f t="shared" ca="1" si="3"/>
        <v>8</v>
      </c>
      <c r="AN9" s="33">
        <f t="shared" ca="1" si="4"/>
        <v>9</v>
      </c>
      <c r="AO9" s="12"/>
      <c r="AP9" s="22"/>
      <c r="AQ9" s="11"/>
      <c r="AR9" s="11"/>
      <c r="AS9" s="11"/>
      <c r="AT9" s="11"/>
      <c r="AU9" s="14">
        <f t="shared" ca="1" si="1"/>
        <v>0.57460506731416461</v>
      </c>
      <c r="AV9" s="11">
        <f t="shared" ca="1" si="0"/>
        <v>8</v>
      </c>
      <c r="AW9" s="11"/>
      <c r="AX9" s="1">
        <v>9</v>
      </c>
      <c r="AY9" s="4">
        <v>5</v>
      </c>
      <c r="AZ9" s="4">
        <v>8</v>
      </c>
    </row>
    <row r="10" spans="1:52" ht="20.100000000000001" customHeight="1">
      <c r="B10" s="25"/>
      <c r="C10" s="27"/>
      <c r="D10" s="27"/>
      <c r="E10" s="26"/>
      <c r="F10" s="26"/>
      <c r="G10" s="30"/>
      <c r="H10" s="30"/>
      <c r="I10" s="31"/>
      <c r="J10" s="31"/>
      <c r="K10" s="17"/>
      <c r="L10" s="13"/>
      <c r="O10" s="25"/>
      <c r="P10" s="27"/>
      <c r="Q10" s="27"/>
      <c r="R10" s="26"/>
      <c r="S10" s="26"/>
      <c r="T10" s="30"/>
      <c r="U10" s="30"/>
      <c r="V10" s="31"/>
      <c r="W10" s="31"/>
      <c r="X10" s="17"/>
      <c r="Y10" s="13"/>
      <c r="Z10" s="22"/>
      <c r="AA10" s="22"/>
      <c r="AD10" s="24"/>
      <c r="AE10" s="24"/>
      <c r="AF10" s="17"/>
      <c r="AG10" s="17"/>
      <c r="AH10" s="22"/>
      <c r="AI10" s="22"/>
      <c r="AJ10" s="22"/>
      <c r="AK10" s="22"/>
      <c r="AL10" s="22">
        <v>6</v>
      </c>
      <c r="AM10" s="32">
        <f t="shared" ca="1" si="3"/>
        <v>3</v>
      </c>
      <c r="AN10" s="33">
        <f t="shared" ca="1" si="4"/>
        <v>9</v>
      </c>
      <c r="AO10" s="12"/>
      <c r="AP10" s="22"/>
      <c r="AQ10" s="11"/>
      <c r="AR10" s="11"/>
      <c r="AS10" s="11"/>
      <c r="AT10" s="11"/>
      <c r="AU10" s="14">
        <f t="shared" ca="1" si="1"/>
        <v>0.91779338463051197</v>
      </c>
      <c r="AV10" s="11">
        <f t="shared" ca="1" si="0"/>
        <v>2</v>
      </c>
      <c r="AW10" s="11"/>
      <c r="AX10" s="1">
        <v>10</v>
      </c>
      <c r="AY10" s="4">
        <v>5</v>
      </c>
      <c r="AZ10" s="4">
        <v>9</v>
      </c>
    </row>
    <row r="11" spans="1:52" ht="35.450000000000003" customHeight="1">
      <c r="B11" s="25"/>
      <c r="C11" s="106"/>
      <c r="D11" s="106"/>
      <c r="E11" s="106"/>
      <c r="F11" s="106"/>
      <c r="G11" s="107"/>
      <c r="H11" s="107"/>
      <c r="I11" s="106"/>
      <c r="J11" s="106"/>
      <c r="K11" s="19"/>
      <c r="L11" s="13"/>
      <c r="O11" s="25"/>
      <c r="P11" s="106"/>
      <c r="Q11" s="106"/>
      <c r="R11" s="106"/>
      <c r="S11" s="106"/>
      <c r="T11" s="107"/>
      <c r="U11" s="107"/>
      <c r="V11" s="106"/>
      <c r="W11" s="106"/>
      <c r="X11" s="19"/>
      <c r="Y11" s="13"/>
      <c r="Z11" s="22"/>
      <c r="AA11" s="22"/>
      <c r="AB11" s="115"/>
      <c r="AC11" s="115"/>
      <c r="AD11" s="115"/>
      <c r="AE11" s="115"/>
      <c r="AF11" s="116"/>
      <c r="AG11" s="116"/>
      <c r="AH11" s="117"/>
      <c r="AI11" s="117"/>
      <c r="AJ11" s="22"/>
      <c r="AK11" s="22"/>
      <c r="AL11" s="22">
        <v>7</v>
      </c>
      <c r="AM11" s="32">
        <f t="shared" ca="1" si="3"/>
        <v>2</v>
      </c>
      <c r="AN11" s="33">
        <f t="shared" ca="1" si="4"/>
        <v>9</v>
      </c>
      <c r="AO11" s="12"/>
      <c r="AP11" s="22"/>
      <c r="AQ11" s="11"/>
      <c r="AR11" s="11"/>
      <c r="AS11" s="11"/>
      <c r="AT11" s="11"/>
      <c r="AU11" s="14">
        <f t="shared" ca="1" si="1"/>
        <v>0.27342753956721222</v>
      </c>
      <c r="AV11" s="11">
        <f t="shared" ca="1" si="0"/>
        <v>14</v>
      </c>
      <c r="AW11" s="11"/>
      <c r="AX11" s="1">
        <v>11</v>
      </c>
      <c r="AY11" s="4">
        <v>6</v>
      </c>
      <c r="AZ11" s="4">
        <v>7</v>
      </c>
    </row>
    <row r="12" spans="1:52" ht="27" customHeight="1">
      <c r="B12" s="25"/>
      <c r="C12" s="27"/>
      <c r="D12" s="27"/>
      <c r="E12" s="28"/>
      <c r="F12" s="28"/>
      <c r="G12" s="29"/>
      <c r="H12" s="29"/>
      <c r="I12" s="28"/>
      <c r="J12" s="28"/>
      <c r="K12" s="19"/>
      <c r="L12" s="13"/>
      <c r="O12" s="25"/>
      <c r="P12" s="27"/>
      <c r="Q12" s="27"/>
      <c r="R12" s="28"/>
      <c r="S12" s="28"/>
      <c r="T12" s="29"/>
      <c r="U12" s="29"/>
      <c r="V12" s="28"/>
      <c r="W12" s="28"/>
      <c r="X12" s="19"/>
      <c r="Y12" s="13"/>
      <c r="Z12" s="22"/>
      <c r="AA12" s="22"/>
      <c r="AB12" s="18"/>
      <c r="AC12" s="18"/>
      <c r="AD12" s="18"/>
      <c r="AE12" s="18"/>
      <c r="AF12" s="19"/>
      <c r="AG12" s="19"/>
      <c r="AH12" s="22"/>
      <c r="AI12" s="22"/>
      <c r="AJ12" s="22"/>
      <c r="AK12" s="22"/>
      <c r="AL12" s="22">
        <v>8</v>
      </c>
      <c r="AM12" s="32">
        <f t="shared" ca="1" si="3"/>
        <v>4</v>
      </c>
      <c r="AN12" s="33">
        <f t="shared" ca="1" si="4"/>
        <v>8</v>
      </c>
      <c r="AO12" s="12"/>
      <c r="AP12" s="22"/>
      <c r="AQ12" s="11"/>
      <c r="AR12" s="11"/>
      <c r="AS12" s="11"/>
      <c r="AT12" s="11"/>
      <c r="AU12" s="14">
        <f t="shared" ca="1" si="1"/>
        <v>0.46577188160954452</v>
      </c>
      <c r="AV12" s="11">
        <f t="shared" ca="1" si="0"/>
        <v>9</v>
      </c>
      <c r="AW12" s="11"/>
      <c r="AX12" s="1">
        <v>12</v>
      </c>
      <c r="AY12" s="4">
        <v>6</v>
      </c>
      <c r="AZ12" s="4">
        <v>8</v>
      </c>
    </row>
    <row r="13" spans="1:52" ht="32.1" customHeight="1">
      <c r="B13" s="111" t="s">
        <v>22</v>
      </c>
      <c r="C13" s="111"/>
      <c r="D13" s="108">
        <f ca="1">AM7</f>
        <v>5</v>
      </c>
      <c r="E13" s="108"/>
      <c r="F13" s="109" t="s">
        <v>1</v>
      </c>
      <c r="G13" s="109"/>
      <c r="H13" s="110">
        <f ca="1">AN7</f>
        <v>6</v>
      </c>
      <c r="I13" s="110"/>
      <c r="J13" s="109" t="s">
        <v>2</v>
      </c>
      <c r="K13" s="109"/>
      <c r="L13" s="13">
        <f t="shared" ca="1" si="2"/>
        <v>11</v>
      </c>
      <c r="O13" s="111" t="s">
        <v>23</v>
      </c>
      <c r="P13" s="111"/>
      <c r="Q13" s="108">
        <f ca="1">AM14</f>
        <v>3</v>
      </c>
      <c r="R13" s="108"/>
      <c r="S13" s="109" t="s">
        <v>1</v>
      </c>
      <c r="T13" s="109"/>
      <c r="U13" s="110">
        <f ca="1">AN14</f>
        <v>8</v>
      </c>
      <c r="V13" s="110"/>
      <c r="W13" s="109" t="s">
        <v>2</v>
      </c>
      <c r="X13" s="109"/>
      <c r="Y13" s="13">
        <f ca="1">Q13+U13</f>
        <v>11</v>
      </c>
      <c r="Z13" s="22"/>
      <c r="AA13" s="22"/>
      <c r="AB13" s="24"/>
      <c r="AC13" s="109"/>
      <c r="AD13" s="109"/>
      <c r="AE13" s="110"/>
      <c r="AF13" s="110"/>
      <c r="AG13" s="109"/>
      <c r="AH13" s="109"/>
      <c r="AI13" s="22"/>
      <c r="AJ13" s="22"/>
      <c r="AK13" s="22"/>
      <c r="AL13" s="22">
        <v>9</v>
      </c>
      <c r="AM13" s="32">
        <f t="shared" ca="1" si="3"/>
        <v>5</v>
      </c>
      <c r="AN13" s="33">
        <f t="shared" ca="1" si="4"/>
        <v>7</v>
      </c>
      <c r="AO13" s="12"/>
      <c r="AP13" s="22"/>
      <c r="AQ13" s="11"/>
      <c r="AR13" s="11"/>
      <c r="AS13" s="11"/>
      <c r="AT13" s="11"/>
      <c r="AU13" s="14">
        <f t="shared" ca="1" si="1"/>
        <v>0.39710381831244423</v>
      </c>
      <c r="AV13" s="11">
        <f t="shared" ca="1" si="0"/>
        <v>12</v>
      </c>
      <c r="AW13" s="11"/>
      <c r="AX13" s="1">
        <v>13</v>
      </c>
      <c r="AY13" s="4">
        <v>6</v>
      </c>
      <c r="AZ13" s="4">
        <v>9</v>
      </c>
    </row>
    <row r="14" spans="1:52" ht="20.100000000000001" customHeight="1">
      <c r="B14" s="25"/>
      <c r="C14" s="27"/>
      <c r="D14" s="27"/>
      <c r="E14" s="26"/>
      <c r="F14" s="26"/>
      <c r="G14" s="30"/>
      <c r="H14" s="30"/>
      <c r="I14" s="31"/>
      <c r="J14" s="31"/>
      <c r="K14" s="17"/>
      <c r="L14" s="13"/>
      <c r="O14" s="25"/>
      <c r="P14" s="27"/>
      <c r="Q14" s="27"/>
      <c r="R14" s="26"/>
      <c r="S14" s="26"/>
      <c r="T14" s="30"/>
      <c r="U14" s="30"/>
      <c r="V14" s="31"/>
      <c r="W14" s="31"/>
      <c r="X14" s="17"/>
      <c r="Y14" s="13"/>
      <c r="Z14" s="22"/>
      <c r="AA14" s="22"/>
      <c r="AD14" s="24"/>
      <c r="AE14" s="24"/>
      <c r="AF14" s="17"/>
      <c r="AG14" s="17"/>
      <c r="AH14" s="22"/>
      <c r="AI14" s="22"/>
      <c r="AJ14" s="22"/>
      <c r="AK14" s="22"/>
      <c r="AL14" s="22">
        <v>10</v>
      </c>
      <c r="AM14" s="32">
        <f t="shared" ca="1" si="3"/>
        <v>3</v>
      </c>
      <c r="AN14" s="33">
        <f t="shared" ca="1" si="4"/>
        <v>8</v>
      </c>
      <c r="AO14" s="12"/>
      <c r="AP14" s="22"/>
      <c r="AQ14" s="11"/>
      <c r="AR14" s="11"/>
      <c r="AS14" s="11"/>
      <c r="AT14" s="11"/>
      <c r="AU14" s="14">
        <f t="shared" ca="1" si="1"/>
        <v>0.77820469581350227</v>
      </c>
      <c r="AV14" s="11">
        <f t="shared" ca="1" si="0"/>
        <v>4</v>
      </c>
      <c r="AW14" s="11"/>
      <c r="AX14" s="1">
        <v>14</v>
      </c>
      <c r="AY14" s="4">
        <v>7</v>
      </c>
      <c r="AZ14" s="4">
        <v>8</v>
      </c>
    </row>
    <row r="15" spans="1:52" ht="35.450000000000003" customHeight="1">
      <c r="B15" s="25"/>
      <c r="C15" s="106"/>
      <c r="D15" s="106"/>
      <c r="E15" s="106"/>
      <c r="F15" s="106"/>
      <c r="G15" s="107"/>
      <c r="H15" s="107"/>
      <c r="I15" s="106"/>
      <c r="J15" s="106"/>
      <c r="K15" s="19"/>
      <c r="L15" s="13"/>
      <c r="O15" s="25"/>
      <c r="P15" s="106"/>
      <c r="Q15" s="106"/>
      <c r="R15" s="106"/>
      <c r="S15" s="106"/>
      <c r="T15" s="107"/>
      <c r="U15" s="107"/>
      <c r="V15" s="106"/>
      <c r="W15" s="106"/>
      <c r="X15" s="19"/>
      <c r="Y15" s="13"/>
      <c r="Z15" s="22"/>
      <c r="AA15" s="22"/>
      <c r="AB15" s="115"/>
      <c r="AC15" s="115"/>
      <c r="AD15" s="115"/>
      <c r="AE15" s="115"/>
      <c r="AF15" s="116"/>
      <c r="AG15" s="116"/>
      <c r="AH15" s="117"/>
      <c r="AI15" s="117"/>
      <c r="AJ15" s="22"/>
      <c r="AK15" s="22"/>
      <c r="AL15" s="22">
        <v>11</v>
      </c>
      <c r="AM15" s="32">
        <f t="shared" ca="1" si="3"/>
        <v>7</v>
      </c>
      <c r="AN15" s="33">
        <f t="shared" ca="1" si="4"/>
        <v>8</v>
      </c>
      <c r="AO15" s="12"/>
      <c r="AP15" s="22"/>
      <c r="AQ15" s="11"/>
      <c r="AR15" s="11"/>
      <c r="AS15" s="11"/>
      <c r="AT15" s="11"/>
      <c r="AU15" s="14">
        <f t="shared" ca="1" si="1"/>
        <v>0.73642495328037039</v>
      </c>
      <c r="AV15" s="11">
        <f t="shared" ca="1" si="0"/>
        <v>6</v>
      </c>
      <c r="AW15" s="11"/>
      <c r="AX15" s="1">
        <v>15</v>
      </c>
      <c r="AY15" s="4">
        <v>7</v>
      </c>
      <c r="AZ15" s="4">
        <v>9</v>
      </c>
    </row>
    <row r="16" spans="1:52" ht="27" customHeight="1">
      <c r="B16" s="25"/>
      <c r="C16" s="27"/>
      <c r="D16" s="27"/>
      <c r="E16" s="28"/>
      <c r="F16" s="28"/>
      <c r="G16" s="29"/>
      <c r="H16" s="29"/>
      <c r="I16" s="28"/>
      <c r="J16" s="28"/>
      <c r="K16" s="19"/>
      <c r="L16" s="13"/>
      <c r="O16" s="25"/>
      <c r="P16" s="27"/>
      <c r="Q16" s="27"/>
      <c r="R16" s="28"/>
      <c r="S16" s="28"/>
      <c r="T16" s="29"/>
      <c r="U16" s="29"/>
      <c r="V16" s="28"/>
      <c r="W16" s="28"/>
      <c r="X16" s="19"/>
      <c r="Y16" s="13"/>
      <c r="Z16" s="22"/>
      <c r="AA16" s="22"/>
      <c r="AB16" s="18"/>
      <c r="AC16" s="18"/>
      <c r="AD16" s="18"/>
      <c r="AE16" s="18"/>
      <c r="AF16" s="19"/>
      <c r="AG16" s="19"/>
      <c r="AH16" s="22"/>
      <c r="AI16" s="22"/>
      <c r="AJ16" s="22"/>
      <c r="AK16" s="22"/>
      <c r="AL16" s="22">
        <v>12</v>
      </c>
      <c r="AM16" s="32">
        <f t="shared" ca="1" si="3"/>
        <v>5</v>
      </c>
      <c r="AN16" s="33">
        <f t="shared" ca="1" si="4"/>
        <v>8</v>
      </c>
      <c r="AO16" s="12"/>
      <c r="AP16" s="22"/>
      <c r="AQ16" s="11"/>
      <c r="AR16" s="11"/>
      <c r="AS16" s="11"/>
      <c r="AT16" s="11"/>
      <c r="AU16" s="14">
        <f t="shared" ca="1" si="1"/>
        <v>0.45672846732823358</v>
      </c>
      <c r="AV16" s="11">
        <f t="shared" ca="1" si="0"/>
        <v>10</v>
      </c>
      <c r="AW16" s="11"/>
      <c r="AX16" s="1">
        <v>16</v>
      </c>
      <c r="AY16" s="4">
        <v>8</v>
      </c>
      <c r="AZ16" s="4">
        <v>9</v>
      </c>
    </row>
    <row r="17" spans="2:52" ht="32.1" customHeight="1">
      <c r="B17" s="111" t="s">
        <v>24</v>
      </c>
      <c r="C17" s="111"/>
      <c r="D17" s="108">
        <f ca="1">AM8</f>
        <v>7</v>
      </c>
      <c r="E17" s="108"/>
      <c r="F17" s="109" t="s">
        <v>1</v>
      </c>
      <c r="G17" s="109"/>
      <c r="H17" s="110">
        <f ca="1">AN8</f>
        <v>9</v>
      </c>
      <c r="I17" s="110"/>
      <c r="J17" s="109" t="s">
        <v>2</v>
      </c>
      <c r="K17" s="109"/>
      <c r="L17" s="13">
        <f t="shared" ca="1" si="2"/>
        <v>16</v>
      </c>
      <c r="O17" s="111" t="s">
        <v>12</v>
      </c>
      <c r="P17" s="111"/>
      <c r="Q17" s="108">
        <f ca="1">AM15</f>
        <v>7</v>
      </c>
      <c r="R17" s="108"/>
      <c r="S17" s="109" t="s">
        <v>1</v>
      </c>
      <c r="T17" s="109"/>
      <c r="U17" s="110">
        <f ca="1">AN15</f>
        <v>8</v>
      </c>
      <c r="V17" s="110"/>
      <c r="W17" s="109" t="s">
        <v>2</v>
      </c>
      <c r="X17" s="109"/>
      <c r="Y17" s="13">
        <f ca="1">Q17+U17</f>
        <v>15</v>
      </c>
      <c r="Z17" s="22"/>
      <c r="AA17" s="22"/>
      <c r="AB17" s="24"/>
      <c r="AC17" s="109"/>
      <c r="AD17" s="109"/>
      <c r="AE17" s="110"/>
      <c r="AF17" s="110"/>
      <c r="AG17" s="109"/>
      <c r="AH17" s="109"/>
      <c r="AI17" s="22"/>
      <c r="AJ17" s="22"/>
      <c r="AK17" s="22"/>
      <c r="AL17" s="22">
        <v>13</v>
      </c>
      <c r="AM17" s="32">
        <f t="shared" ca="1" si="3"/>
        <v>6</v>
      </c>
      <c r="AN17" s="33">
        <f t="shared" ca="1" si="4"/>
        <v>8</v>
      </c>
      <c r="AO17" s="12"/>
      <c r="AP17" s="22"/>
      <c r="AQ17" s="11"/>
      <c r="AR17" s="11"/>
      <c r="AS17" s="11"/>
      <c r="AT17" s="11"/>
      <c r="AU17" s="14"/>
      <c r="AV17" s="11"/>
      <c r="AW17" s="11"/>
      <c r="AY17" s="4"/>
      <c r="AZ17" s="4"/>
    </row>
    <row r="18" spans="2:52" ht="20.100000000000001" customHeight="1">
      <c r="B18" s="25"/>
      <c r="C18" s="27"/>
      <c r="D18" s="27"/>
      <c r="E18" s="26"/>
      <c r="F18" s="26"/>
      <c r="G18" s="30"/>
      <c r="H18" s="30"/>
      <c r="I18" s="31"/>
      <c r="J18" s="31"/>
      <c r="K18" s="17"/>
      <c r="L18" s="13"/>
      <c r="O18" s="25"/>
      <c r="P18" s="27"/>
      <c r="Q18" s="27"/>
      <c r="R18" s="26"/>
      <c r="S18" s="26"/>
      <c r="T18" s="30"/>
      <c r="U18" s="30"/>
      <c r="V18" s="31"/>
      <c r="W18" s="31"/>
      <c r="X18" s="17"/>
      <c r="Y18" s="13"/>
      <c r="Z18" s="22"/>
      <c r="AA18" s="22"/>
      <c r="AD18" s="24"/>
      <c r="AE18" s="24"/>
      <c r="AF18" s="17"/>
      <c r="AG18" s="17"/>
      <c r="AH18" s="22"/>
      <c r="AI18" s="22"/>
      <c r="AJ18" s="22"/>
      <c r="AK18" s="22"/>
      <c r="AL18" s="22">
        <v>14</v>
      </c>
      <c r="AM18" s="32">
        <f t="shared" ca="1" si="3"/>
        <v>4</v>
      </c>
      <c r="AN18" s="33">
        <f t="shared" ca="1" si="4"/>
        <v>7</v>
      </c>
      <c r="AO18" s="12"/>
      <c r="AP18" s="22"/>
      <c r="AQ18" s="11"/>
      <c r="AR18" s="11"/>
      <c r="AS18" s="11"/>
      <c r="AT18" s="11"/>
      <c r="AU18" s="14"/>
      <c r="AV18" s="11"/>
      <c r="AW18" s="11"/>
      <c r="AY18" s="4"/>
      <c r="AZ18" s="4"/>
    </row>
    <row r="19" spans="2:52" ht="35.450000000000003" customHeight="1">
      <c r="B19" s="25"/>
      <c r="C19" s="106"/>
      <c r="D19" s="106"/>
      <c r="E19" s="106"/>
      <c r="F19" s="106"/>
      <c r="G19" s="107"/>
      <c r="H19" s="107"/>
      <c r="I19" s="106"/>
      <c r="J19" s="106"/>
      <c r="K19" s="19"/>
      <c r="L19" s="13"/>
      <c r="O19" s="25"/>
      <c r="P19" s="106"/>
      <c r="Q19" s="106"/>
      <c r="R19" s="106"/>
      <c r="S19" s="106"/>
      <c r="T19" s="107"/>
      <c r="U19" s="107"/>
      <c r="V19" s="106"/>
      <c r="W19" s="106"/>
      <c r="X19" s="19"/>
      <c r="Y19" s="13"/>
      <c r="Z19" s="22"/>
      <c r="AA19" s="22"/>
      <c r="AB19" s="115"/>
      <c r="AC19" s="115"/>
      <c r="AD19" s="115"/>
      <c r="AE19" s="115"/>
      <c r="AF19" s="116"/>
      <c r="AG19" s="116"/>
      <c r="AH19" s="117"/>
      <c r="AI19" s="117"/>
      <c r="AJ19" s="22"/>
      <c r="AK19" s="22"/>
      <c r="AL19" s="22"/>
      <c r="AM19" s="11"/>
      <c r="AN19" s="12"/>
      <c r="AO19" s="12"/>
      <c r="AP19" s="22"/>
      <c r="AQ19" s="11"/>
      <c r="AR19" s="11"/>
      <c r="AS19" s="11"/>
      <c r="AT19" s="11"/>
      <c r="AU19" s="14"/>
      <c r="AV19" s="11"/>
      <c r="AW19" s="11"/>
      <c r="AY19" s="4"/>
      <c r="AZ19" s="4"/>
    </row>
    <row r="20" spans="2:52" ht="27" customHeight="1">
      <c r="B20" s="25"/>
      <c r="C20" s="27"/>
      <c r="D20" s="27"/>
      <c r="E20" s="28"/>
      <c r="F20" s="28"/>
      <c r="G20" s="29"/>
      <c r="H20" s="29"/>
      <c r="I20" s="28"/>
      <c r="J20" s="28"/>
      <c r="K20" s="19"/>
      <c r="L20" s="13"/>
      <c r="O20" s="25"/>
      <c r="P20" s="27"/>
      <c r="Q20" s="27"/>
      <c r="R20" s="28"/>
      <c r="S20" s="28"/>
      <c r="T20" s="29"/>
      <c r="U20" s="29"/>
      <c r="V20" s="28"/>
      <c r="W20" s="28"/>
      <c r="X20" s="19"/>
      <c r="Y20" s="13"/>
      <c r="Z20" s="22"/>
      <c r="AA20" s="22"/>
      <c r="AB20" s="18"/>
      <c r="AC20" s="18"/>
      <c r="AD20" s="18"/>
      <c r="AE20" s="18"/>
      <c r="AF20" s="19"/>
      <c r="AG20" s="19"/>
      <c r="AH20" s="22"/>
      <c r="AI20" s="22"/>
      <c r="AJ20" s="22"/>
      <c r="AK20" s="22"/>
      <c r="AL20" s="22"/>
      <c r="AM20" s="11"/>
      <c r="AN20" s="12"/>
      <c r="AO20" s="12"/>
      <c r="AP20" s="22"/>
      <c r="AQ20" s="11"/>
      <c r="AR20" s="11"/>
      <c r="AS20" s="11"/>
      <c r="AT20" s="11"/>
      <c r="AU20" s="14"/>
      <c r="AV20" s="11"/>
      <c r="AW20" s="11"/>
      <c r="AY20" s="4"/>
      <c r="AZ20" s="4"/>
    </row>
    <row r="21" spans="2:52" ht="32.1" customHeight="1">
      <c r="B21" s="111" t="s">
        <v>5</v>
      </c>
      <c r="C21" s="111"/>
      <c r="D21" s="108">
        <f ca="1">AM9</f>
        <v>8</v>
      </c>
      <c r="E21" s="108"/>
      <c r="F21" s="109" t="s">
        <v>1</v>
      </c>
      <c r="G21" s="109"/>
      <c r="H21" s="110">
        <f ca="1">AN9</f>
        <v>9</v>
      </c>
      <c r="I21" s="110"/>
      <c r="J21" s="109" t="s">
        <v>2</v>
      </c>
      <c r="K21" s="109"/>
      <c r="L21" s="13">
        <f t="shared" ca="1" si="2"/>
        <v>17</v>
      </c>
      <c r="O21" s="111" t="s">
        <v>13</v>
      </c>
      <c r="P21" s="111"/>
      <c r="Q21" s="108">
        <f ca="1">AM16</f>
        <v>5</v>
      </c>
      <c r="R21" s="108"/>
      <c r="S21" s="109" t="s">
        <v>1</v>
      </c>
      <c r="T21" s="109"/>
      <c r="U21" s="110">
        <f ca="1">AN16</f>
        <v>8</v>
      </c>
      <c r="V21" s="110"/>
      <c r="W21" s="109" t="s">
        <v>2</v>
      </c>
      <c r="X21" s="109"/>
      <c r="Y21" s="13">
        <f ca="1">Q21+U21</f>
        <v>13</v>
      </c>
      <c r="Z21" s="22"/>
      <c r="AA21" s="22"/>
      <c r="AB21" s="24"/>
      <c r="AC21" s="109"/>
      <c r="AD21" s="109"/>
      <c r="AE21" s="110"/>
      <c r="AF21" s="110"/>
      <c r="AG21" s="109"/>
      <c r="AH21" s="109"/>
      <c r="AI21" s="22"/>
      <c r="AJ21" s="22"/>
      <c r="AK21" s="22"/>
      <c r="AL21" s="22"/>
      <c r="AM21" s="11"/>
      <c r="AN21" s="12"/>
      <c r="AO21" s="12"/>
      <c r="AP21" s="22"/>
      <c r="AQ21" s="11"/>
      <c r="AR21" s="11"/>
      <c r="AS21" s="11"/>
      <c r="AT21" s="11"/>
      <c r="AU21" s="14"/>
      <c r="AV21" s="11"/>
      <c r="AW21" s="11"/>
      <c r="AY21" s="4"/>
      <c r="AZ21" s="4"/>
    </row>
    <row r="22" spans="2:52" ht="20.100000000000001" customHeight="1">
      <c r="B22" s="25"/>
      <c r="C22" s="27"/>
      <c r="D22" s="27"/>
      <c r="E22" s="26"/>
      <c r="F22" s="26"/>
      <c r="G22" s="30"/>
      <c r="H22" s="30"/>
      <c r="I22" s="31"/>
      <c r="J22" s="31"/>
      <c r="K22" s="17"/>
      <c r="L22" s="13"/>
      <c r="O22" s="25"/>
      <c r="P22" s="27"/>
      <c r="Q22" s="27"/>
      <c r="R22" s="26"/>
      <c r="S22" s="26"/>
      <c r="T22" s="30"/>
      <c r="U22" s="30"/>
      <c r="V22" s="31"/>
      <c r="W22" s="31"/>
      <c r="X22" s="17"/>
      <c r="Y22" s="13"/>
      <c r="Z22" s="22"/>
      <c r="AA22" s="22"/>
      <c r="AD22" s="24"/>
      <c r="AE22" s="24"/>
      <c r="AF22" s="17"/>
      <c r="AG22" s="17"/>
      <c r="AH22" s="22"/>
      <c r="AI22" s="22"/>
      <c r="AJ22" s="22"/>
      <c r="AK22" s="22"/>
      <c r="AL22" s="22"/>
      <c r="AM22" s="11"/>
      <c r="AN22" s="12"/>
      <c r="AO22" s="12"/>
      <c r="AP22" s="22"/>
      <c r="AQ22" s="11"/>
      <c r="AR22" s="11"/>
      <c r="AS22" s="11"/>
      <c r="AT22" s="11"/>
      <c r="AU22" s="14"/>
      <c r="AV22" s="11"/>
      <c r="AW22" s="11"/>
      <c r="AY22" s="4"/>
      <c r="AZ22" s="4"/>
    </row>
    <row r="23" spans="2:52" ht="35.450000000000003" customHeight="1">
      <c r="B23" s="25"/>
      <c r="C23" s="106"/>
      <c r="D23" s="106"/>
      <c r="E23" s="106"/>
      <c r="F23" s="106"/>
      <c r="G23" s="107"/>
      <c r="H23" s="107"/>
      <c r="I23" s="106"/>
      <c r="J23" s="106"/>
      <c r="K23" s="19"/>
      <c r="L23" s="13"/>
      <c r="O23" s="25"/>
      <c r="P23" s="106"/>
      <c r="Q23" s="106"/>
      <c r="R23" s="106"/>
      <c r="S23" s="106"/>
      <c r="T23" s="107"/>
      <c r="U23" s="107"/>
      <c r="V23" s="106"/>
      <c r="W23" s="106"/>
      <c r="X23" s="19"/>
      <c r="Y23" s="13"/>
      <c r="Z23" s="22"/>
      <c r="AA23" s="22"/>
      <c r="AB23" s="115"/>
      <c r="AC23" s="115"/>
      <c r="AD23" s="115"/>
      <c r="AE23" s="115"/>
      <c r="AF23" s="116"/>
      <c r="AG23" s="116"/>
      <c r="AH23" s="117"/>
      <c r="AI23" s="117"/>
      <c r="AJ23" s="22"/>
      <c r="AK23" s="22"/>
      <c r="AL23" s="22"/>
      <c r="AM23" s="11"/>
      <c r="AN23" s="12"/>
      <c r="AO23" s="12"/>
      <c r="AP23" s="22"/>
      <c r="AQ23" s="11"/>
      <c r="AR23" s="11"/>
      <c r="AS23" s="11"/>
      <c r="AT23" s="11"/>
      <c r="AU23" s="14"/>
      <c r="AV23" s="11"/>
      <c r="AW23" s="11"/>
      <c r="AY23" s="4"/>
      <c r="AZ23" s="4"/>
    </row>
    <row r="24" spans="2:52" ht="27" customHeight="1">
      <c r="B24" s="25"/>
      <c r="C24" s="27"/>
      <c r="D24" s="27"/>
      <c r="E24" s="28"/>
      <c r="F24" s="28"/>
      <c r="G24" s="29"/>
      <c r="H24" s="29"/>
      <c r="I24" s="28"/>
      <c r="J24" s="28"/>
      <c r="K24" s="19"/>
      <c r="L24" s="13"/>
      <c r="O24" s="25"/>
      <c r="P24" s="27"/>
      <c r="Q24" s="27"/>
      <c r="R24" s="28"/>
      <c r="S24" s="28"/>
      <c r="T24" s="29"/>
      <c r="U24" s="29"/>
      <c r="V24" s="28"/>
      <c r="W24" s="28"/>
      <c r="X24" s="19"/>
      <c r="Y24" s="13"/>
      <c r="Z24" s="22"/>
      <c r="AA24" s="22"/>
      <c r="AB24" s="18"/>
      <c r="AC24" s="18"/>
      <c r="AD24" s="18"/>
      <c r="AE24" s="18"/>
      <c r="AF24" s="19"/>
      <c r="AG24" s="19"/>
      <c r="AH24" s="22"/>
      <c r="AI24" s="22"/>
      <c r="AJ24" s="22"/>
      <c r="AK24" s="22"/>
      <c r="AL24" s="22"/>
      <c r="AM24" s="11"/>
      <c r="AN24" s="12"/>
      <c r="AO24" s="12"/>
      <c r="AP24" s="22"/>
      <c r="AQ24" s="11"/>
      <c r="AR24" s="11"/>
      <c r="AS24" s="11"/>
      <c r="AT24" s="11"/>
      <c r="AU24" s="14"/>
      <c r="AV24" s="11"/>
      <c r="AW24" s="11"/>
      <c r="AY24" s="4"/>
      <c r="AZ24" s="4"/>
    </row>
    <row r="25" spans="2:52" ht="32.1" customHeight="1">
      <c r="B25" s="111" t="s">
        <v>6</v>
      </c>
      <c r="C25" s="111"/>
      <c r="D25" s="108">
        <f ca="1">AM10</f>
        <v>3</v>
      </c>
      <c r="E25" s="108"/>
      <c r="F25" s="109" t="s">
        <v>1</v>
      </c>
      <c r="G25" s="109"/>
      <c r="H25" s="110">
        <f ca="1">AN10</f>
        <v>9</v>
      </c>
      <c r="I25" s="110"/>
      <c r="J25" s="109" t="s">
        <v>2</v>
      </c>
      <c r="K25" s="109"/>
      <c r="L25" s="13">
        <f t="shared" ca="1" si="2"/>
        <v>12</v>
      </c>
      <c r="O25" s="111" t="s">
        <v>7</v>
      </c>
      <c r="P25" s="111"/>
      <c r="Q25" s="108">
        <f ca="1">AM17</f>
        <v>6</v>
      </c>
      <c r="R25" s="108"/>
      <c r="S25" s="109" t="s">
        <v>1</v>
      </c>
      <c r="T25" s="109"/>
      <c r="U25" s="110">
        <f ca="1">AN17</f>
        <v>8</v>
      </c>
      <c r="V25" s="110"/>
      <c r="W25" s="109" t="s">
        <v>2</v>
      </c>
      <c r="X25" s="109"/>
      <c r="Y25" s="13">
        <f ca="1">Q25+U25</f>
        <v>14</v>
      </c>
      <c r="Z25" s="22"/>
      <c r="AA25" s="22"/>
      <c r="AB25" s="24"/>
      <c r="AC25" s="109"/>
      <c r="AD25" s="109"/>
      <c r="AE25" s="110"/>
      <c r="AF25" s="110"/>
      <c r="AG25" s="109"/>
      <c r="AH25" s="109"/>
      <c r="AI25" s="22"/>
      <c r="AJ25" s="22"/>
      <c r="AK25" s="22"/>
      <c r="AL25" s="22"/>
      <c r="AM25" s="11"/>
      <c r="AN25" s="12"/>
      <c r="AO25" s="12"/>
      <c r="AP25" s="22"/>
      <c r="AQ25" s="11"/>
      <c r="AR25" s="11"/>
      <c r="AS25" s="11"/>
      <c r="AT25" s="11"/>
      <c r="AU25" s="14"/>
      <c r="AV25" s="11"/>
      <c r="AW25" s="11"/>
      <c r="AY25" s="4"/>
      <c r="AZ25" s="4"/>
    </row>
    <row r="26" spans="2:52" ht="20.100000000000001" customHeight="1">
      <c r="B26" s="25"/>
      <c r="C26" s="27"/>
      <c r="D26" s="27"/>
      <c r="E26" s="26"/>
      <c r="F26" s="26"/>
      <c r="G26" s="30"/>
      <c r="H26" s="30"/>
      <c r="I26" s="31"/>
      <c r="J26" s="31"/>
      <c r="K26" s="17"/>
      <c r="L26" s="13"/>
      <c r="O26" s="25"/>
      <c r="P26" s="27"/>
      <c r="Q26" s="27"/>
      <c r="R26" s="26"/>
      <c r="S26" s="26"/>
      <c r="T26" s="30"/>
      <c r="U26" s="30"/>
      <c r="V26" s="31"/>
      <c r="W26" s="31"/>
      <c r="X26" s="17"/>
      <c r="Y26" s="13"/>
      <c r="Z26" s="22"/>
      <c r="AA26" s="22"/>
      <c r="AD26" s="24"/>
      <c r="AE26" s="24"/>
      <c r="AF26" s="17"/>
      <c r="AG26" s="17"/>
      <c r="AH26" s="22"/>
      <c r="AI26" s="22"/>
      <c r="AJ26" s="22"/>
      <c r="AK26" s="22"/>
      <c r="AL26" s="22"/>
      <c r="AM26" s="11"/>
      <c r="AN26" s="12"/>
      <c r="AO26" s="12"/>
      <c r="AP26" s="22"/>
      <c r="AQ26" s="11"/>
      <c r="AR26" s="11"/>
      <c r="AS26" s="11"/>
      <c r="AT26" s="11"/>
      <c r="AU26" s="14"/>
      <c r="AV26" s="11"/>
      <c r="AW26" s="11"/>
      <c r="AY26" s="4"/>
      <c r="AZ26" s="4"/>
    </row>
    <row r="27" spans="2:52" ht="35.450000000000003" customHeight="1">
      <c r="B27" s="25"/>
      <c r="C27" s="106"/>
      <c r="D27" s="106"/>
      <c r="E27" s="106"/>
      <c r="F27" s="106"/>
      <c r="G27" s="107"/>
      <c r="H27" s="107"/>
      <c r="I27" s="106"/>
      <c r="J27" s="106"/>
      <c r="K27" s="19"/>
      <c r="L27" s="13"/>
      <c r="O27" s="25"/>
      <c r="P27" s="106"/>
      <c r="Q27" s="106"/>
      <c r="R27" s="106"/>
      <c r="S27" s="106"/>
      <c r="T27" s="107"/>
      <c r="U27" s="107"/>
      <c r="V27" s="106"/>
      <c r="W27" s="106"/>
      <c r="X27" s="19"/>
      <c r="Y27" s="13"/>
      <c r="Z27" s="22"/>
      <c r="AA27" s="22"/>
      <c r="AB27" s="115"/>
      <c r="AC27" s="115"/>
      <c r="AD27" s="115"/>
      <c r="AE27" s="115"/>
      <c r="AF27" s="116"/>
      <c r="AG27" s="116"/>
      <c r="AH27" s="117"/>
      <c r="AI27" s="117"/>
      <c r="AJ27" s="22"/>
      <c r="AK27" s="22"/>
      <c r="AU27" s="14"/>
      <c r="AV27" s="11"/>
      <c r="AW27" s="11"/>
      <c r="AY27" s="4"/>
      <c r="AZ27" s="4"/>
    </row>
    <row r="28" spans="2:52" ht="27" customHeight="1">
      <c r="B28" s="25"/>
      <c r="C28" s="27"/>
      <c r="D28" s="27"/>
      <c r="E28" s="28"/>
      <c r="F28" s="28"/>
      <c r="G28" s="29"/>
      <c r="H28" s="29"/>
      <c r="I28" s="28"/>
      <c r="J28" s="28"/>
      <c r="K28" s="19"/>
      <c r="L28" s="13"/>
      <c r="O28" s="25"/>
      <c r="P28" s="27"/>
      <c r="Q28" s="27"/>
      <c r="R28" s="28"/>
      <c r="S28" s="28"/>
      <c r="T28" s="29"/>
      <c r="U28" s="29"/>
      <c r="V28" s="28"/>
      <c r="W28" s="28"/>
      <c r="X28" s="19"/>
      <c r="Y28" s="13"/>
      <c r="Z28" s="22"/>
      <c r="AA28" s="22"/>
      <c r="AB28" s="18"/>
      <c r="AC28" s="18"/>
      <c r="AD28" s="18"/>
      <c r="AE28" s="18"/>
      <c r="AF28" s="19"/>
      <c r="AG28" s="19"/>
      <c r="AH28" s="22"/>
      <c r="AI28" s="22"/>
      <c r="AJ28" s="22"/>
      <c r="AK28" s="22"/>
      <c r="AU28" s="14"/>
      <c r="AV28" s="11"/>
      <c r="AW28" s="11"/>
      <c r="AY28" s="4"/>
      <c r="AZ28" s="4"/>
    </row>
    <row r="29" spans="2:52" ht="32.1" customHeight="1">
      <c r="B29" s="111" t="s">
        <v>8</v>
      </c>
      <c r="C29" s="111"/>
      <c r="D29" s="108">
        <f ca="1">AM11</f>
        <v>2</v>
      </c>
      <c r="E29" s="108"/>
      <c r="F29" s="109" t="s">
        <v>1</v>
      </c>
      <c r="G29" s="109"/>
      <c r="H29" s="110">
        <f ca="1">AN11</f>
        <v>9</v>
      </c>
      <c r="I29" s="110"/>
      <c r="J29" s="109" t="s">
        <v>2</v>
      </c>
      <c r="K29" s="109"/>
      <c r="L29" s="13">
        <f t="shared" ca="1" si="2"/>
        <v>11</v>
      </c>
      <c r="O29" s="111" t="s">
        <v>9</v>
      </c>
      <c r="P29" s="111"/>
      <c r="Q29" s="108">
        <f ca="1">AM18</f>
        <v>4</v>
      </c>
      <c r="R29" s="108"/>
      <c r="S29" s="109" t="s">
        <v>1</v>
      </c>
      <c r="T29" s="109"/>
      <c r="U29" s="110">
        <f ca="1">AN18</f>
        <v>7</v>
      </c>
      <c r="V29" s="110"/>
      <c r="W29" s="109" t="s">
        <v>2</v>
      </c>
      <c r="X29" s="109"/>
      <c r="Y29" s="13">
        <f ca="1">Q29+U29</f>
        <v>11</v>
      </c>
      <c r="Z29" s="22"/>
      <c r="AA29" s="22"/>
      <c r="AB29" s="24"/>
      <c r="AC29" s="109"/>
      <c r="AD29" s="109"/>
      <c r="AE29" s="110"/>
      <c r="AF29" s="110"/>
      <c r="AG29" s="109"/>
      <c r="AH29" s="109"/>
      <c r="AI29" s="22"/>
      <c r="AJ29" s="22"/>
      <c r="AK29" s="22"/>
      <c r="AL29" s="21"/>
      <c r="AM29" s="9"/>
      <c r="AN29" s="9"/>
      <c r="AO29" s="9"/>
      <c r="AP29" s="9"/>
      <c r="AQ29" s="9"/>
      <c r="AR29" s="9"/>
      <c r="AS29" s="9"/>
      <c r="AT29" s="9"/>
      <c r="AU29" s="14"/>
      <c r="AV29" s="11"/>
      <c r="AW29" s="11"/>
      <c r="AY29" s="4"/>
      <c r="AZ29" s="4"/>
    </row>
    <row r="30" spans="2:52" ht="20.100000000000001" customHeight="1">
      <c r="B30" s="25"/>
      <c r="C30" s="27"/>
      <c r="D30" s="27"/>
      <c r="E30" s="26"/>
      <c r="F30" s="26"/>
      <c r="G30" s="30"/>
      <c r="H30" s="30"/>
      <c r="I30" s="31"/>
      <c r="J30" s="31"/>
      <c r="K30" s="17"/>
      <c r="L30" s="13"/>
      <c r="O30" s="25"/>
      <c r="P30" s="27"/>
      <c r="Q30" s="27"/>
      <c r="R30" s="26"/>
      <c r="S30" s="26"/>
      <c r="T30" s="30"/>
      <c r="U30" s="30"/>
      <c r="V30" s="31"/>
      <c r="W30" s="31"/>
      <c r="X30" s="17"/>
      <c r="Y30" s="13"/>
      <c r="Z30" s="22"/>
      <c r="AA30" s="22"/>
      <c r="AD30" s="24"/>
      <c r="AE30" s="24"/>
      <c r="AF30" s="17"/>
      <c r="AG30" s="17"/>
      <c r="AH30" s="22"/>
      <c r="AI30" s="22"/>
      <c r="AJ30" s="22"/>
      <c r="AK30" s="22"/>
      <c r="AU30" s="14"/>
      <c r="AV30" s="11"/>
      <c r="AW30" s="11"/>
      <c r="AY30" s="4"/>
      <c r="AZ30" s="4"/>
    </row>
    <row r="31" spans="2:52" ht="35.450000000000003" customHeight="1">
      <c r="B31" s="25"/>
      <c r="C31" s="106"/>
      <c r="D31" s="106"/>
      <c r="E31" s="106"/>
      <c r="F31" s="106"/>
      <c r="G31" s="107"/>
      <c r="H31" s="107"/>
      <c r="I31" s="106"/>
      <c r="J31" s="106"/>
      <c r="K31" s="19"/>
      <c r="L31" s="13"/>
      <c r="O31" s="25"/>
      <c r="P31" s="106"/>
      <c r="Q31" s="106"/>
      <c r="R31" s="106"/>
      <c r="S31" s="106"/>
      <c r="T31" s="107"/>
      <c r="U31" s="107"/>
      <c r="V31" s="106"/>
      <c r="W31" s="106"/>
      <c r="X31" s="19"/>
      <c r="Y31" s="13">
        <f>Q31+U31</f>
        <v>0</v>
      </c>
      <c r="Z31" s="22"/>
      <c r="AA31" s="22"/>
      <c r="AB31" s="115"/>
      <c r="AC31" s="115"/>
      <c r="AD31" s="115"/>
      <c r="AE31" s="115"/>
      <c r="AF31" s="116"/>
      <c r="AG31" s="116"/>
      <c r="AH31" s="117"/>
      <c r="AI31" s="117"/>
      <c r="AJ31" s="22"/>
      <c r="AK31" s="22"/>
      <c r="AL31" s="22"/>
      <c r="AM31" s="11"/>
      <c r="AN31" s="12"/>
      <c r="AO31" s="12"/>
      <c r="AP31" s="22"/>
      <c r="AQ31" s="11"/>
      <c r="AR31" s="11"/>
      <c r="AS31" s="11"/>
      <c r="AT31" s="11"/>
      <c r="AU31" s="14"/>
      <c r="AV31" s="11"/>
      <c r="AW31" s="11"/>
      <c r="AY31" s="4"/>
      <c r="AZ31" s="4"/>
    </row>
    <row r="32" spans="2:52" ht="27" customHeight="1">
      <c r="B32" s="25"/>
      <c r="C32" s="27"/>
      <c r="D32" s="27"/>
      <c r="E32" s="28"/>
      <c r="F32" s="28"/>
      <c r="G32" s="29"/>
      <c r="H32" s="29"/>
      <c r="I32" s="28"/>
      <c r="J32" s="28"/>
      <c r="K32" s="19"/>
      <c r="L32" s="13"/>
      <c r="O32" s="25"/>
      <c r="P32" s="27"/>
      <c r="Q32" s="27"/>
      <c r="R32" s="28"/>
      <c r="S32" s="28"/>
      <c r="T32" s="29"/>
      <c r="U32" s="29"/>
      <c r="V32" s="28"/>
      <c r="W32" s="28"/>
      <c r="X32" s="19"/>
      <c r="Y32" s="13"/>
      <c r="Z32" s="22"/>
      <c r="AA32" s="22"/>
      <c r="AB32" s="18"/>
      <c r="AC32" s="18"/>
      <c r="AD32" s="18"/>
      <c r="AE32" s="18"/>
      <c r="AF32" s="19"/>
      <c r="AG32" s="19"/>
      <c r="AH32" s="22"/>
      <c r="AI32" s="22"/>
      <c r="AJ32" s="22"/>
      <c r="AK32" s="22"/>
      <c r="AL32" s="22"/>
      <c r="AM32" s="11"/>
      <c r="AN32" s="12"/>
      <c r="AO32" s="12"/>
      <c r="AP32" s="22"/>
      <c r="AQ32" s="11"/>
      <c r="AR32" s="11"/>
      <c r="AS32" s="11"/>
      <c r="AT32" s="11"/>
      <c r="AU32" s="14"/>
      <c r="AV32" s="11"/>
      <c r="AW32" s="11"/>
      <c r="AY32" s="4"/>
      <c r="AZ32" s="4"/>
    </row>
    <row r="33" spans="1:52" ht="42" customHeight="1">
      <c r="A33" s="112" t="str">
        <f t="shared" ref="A33" si="7">A1</f>
        <v>たしざん あんざん さくらんぼバナナ ひだり</v>
      </c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50">
        <f>$Y$1</f>
        <v>1</v>
      </c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2"/>
      <c r="AM33" s="11"/>
      <c r="AN33" s="12"/>
      <c r="AO33" s="12"/>
      <c r="AP33" s="22"/>
      <c r="AQ33" s="11"/>
      <c r="AR33" s="11"/>
      <c r="AS33" s="11"/>
      <c r="AT33" s="11"/>
      <c r="AU33" s="14"/>
      <c r="AV33" s="11"/>
      <c r="AW33" s="11"/>
      <c r="AY33" s="4"/>
      <c r="AZ33" s="4"/>
    </row>
    <row r="34" spans="1:52" ht="30" customHeight="1">
      <c r="B34" s="2"/>
      <c r="C34" s="2"/>
      <c r="D34" s="1"/>
      <c r="E34" s="1"/>
      <c r="M34" s="4"/>
      <c r="N34" s="4"/>
      <c r="S34" s="5"/>
      <c r="T34" s="5"/>
      <c r="W34" s="6"/>
      <c r="X34" s="6"/>
      <c r="AL34" s="22"/>
      <c r="AM34" s="11"/>
      <c r="AN34" s="12"/>
      <c r="AO34" s="12"/>
      <c r="AP34" s="22"/>
      <c r="AQ34" s="11"/>
      <c r="AR34" s="11"/>
      <c r="AS34" s="11"/>
      <c r="AT34" s="11"/>
      <c r="AU34" s="14"/>
      <c r="AV34" s="11"/>
      <c r="AW34" s="11"/>
      <c r="AY34" s="4"/>
      <c r="AZ34" s="4"/>
    </row>
    <row r="35" spans="1:52" ht="30" customHeight="1">
      <c r="A35" s="8"/>
      <c r="B35" s="113" t="str">
        <f t="shared" ref="B35:L35" si="8">B3</f>
        <v>がつ</v>
      </c>
      <c r="C35" s="113"/>
      <c r="D35" s="113"/>
      <c r="E35" s="8"/>
      <c r="F35" s="8"/>
      <c r="G35" s="21"/>
      <c r="H35" s="114" t="str">
        <f t="shared" si="8"/>
        <v>にち</v>
      </c>
      <c r="I35" s="114"/>
      <c r="L35" s="9" t="str">
        <f t="shared" si="8"/>
        <v>なまえ</v>
      </c>
      <c r="M35" s="8"/>
      <c r="N35" s="7"/>
      <c r="O35" s="7"/>
      <c r="P35" s="7"/>
      <c r="Q35" s="7"/>
      <c r="R35" s="7"/>
      <c r="S35" s="7"/>
      <c r="T35" s="7"/>
      <c r="U35" s="8"/>
      <c r="V35" s="8"/>
      <c r="W35" s="8"/>
      <c r="X35" s="8"/>
      <c r="Y35" s="9"/>
      <c r="Z35" s="21"/>
      <c r="AA35" s="21"/>
      <c r="AH35" s="21"/>
      <c r="AI35" s="21"/>
      <c r="AJ35" s="21"/>
      <c r="AK35" s="21"/>
      <c r="AL35" s="22"/>
      <c r="AM35" s="11"/>
      <c r="AN35" s="12"/>
      <c r="AO35" s="12"/>
      <c r="AP35" s="22"/>
      <c r="AQ35" s="11"/>
      <c r="AR35" s="11"/>
      <c r="AS35" s="11"/>
      <c r="AT35" s="11"/>
      <c r="AU35" s="14"/>
      <c r="AV35" s="11"/>
      <c r="AW35" s="11"/>
      <c r="AY35" s="4"/>
      <c r="AZ35" s="4"/>
    </row>
    <row r="36" spans="1:52" ht="24.75" customHeight="1" thickBot="1">
      <c r="Y36" s="21"/>
      <c r="AL36" s="22"/>
      <c r="AM36" s="11"/>
      <c r="AN36" s="12"/>
      <c r="AO36" s="12" t="s">
        <v>28</v>
      </c>
      <c r="AP36" s="12" t="s">
        <v>32</v>
      </c>
      <c r="AQ36" s="11" t="s">
        <v>29</v>
      </c>
      <c r="AR36" s="11" t="s">
        <v>30</v>
      </c>
      <c r="AS36" s="11" t="s">
        <v>31</v>
      </c>
      <c r="AT36" s="11"/>
      <c r="AU36" s="14"/>
      <c r="AV36" s="11"/>
      <c r="AW36" s="11"/>
      <c r="AY36" s="4"/>
      <c r="AZ36" s="4"/>
    </row>
    <row r="37" spans="1:52" ht="32.1" customHeight="1">
      <c r="B37" s="111" t="str">
        <f t="shared" ref="B37:W37" si="9">B5</f>
        <v>(1)</v>
      </c>
      <c r="C37" s="111"/>
      <c r="D37" s="108">
        <f t="shared" ca="1" si="9"/>
        <v>6</v>
      </c>
      <c r="E37" s="108"/>
      <c r="F37" s="109" t="str">
        <f t="shared" si="9"/>
        <v>＋</v>
      </c>
      <c r="G37" s="109"/>
      <c r="H37" s="110">
        <f t="shared" ca="1" si="9"/>
        <v>9</v>
      </c>
      <c r="I37" s="110"/>
      <c r="J37" s="109" t="str">
        <f t="shared" si="9"/>
        <v>＝</v>
      </c>
      <c r="K37" s="109"/>
      <c r="L37" s="51">
        <f t="shared" ca="1" si="9"/>
        <v>15</v>
      </c>
      <c r="O37" s="111" t="str">
        <f t="shared" si="9"/>
        <v>(8)</v>
      </c>
      <c r="P37" s="111"/>
      <c r="Q37" s="108">
        <f t="shared" ca="1" si="9"/>
        <v>4</v>
      </c>
      <c r="R37" s="108"/>
      <c r="S37" s="109" t="str">
        <f t="shared" si="9"/>
        <v>＋</v>
      </c>
      <c r="T37" s="109"/>
      <c r="U37" s="110">
        <f t="shared" ca="1" si="9"/>
        <v>8</v>
      </c>
      <c r="V37" s="110"/>
      <c r="W37" s="109" t="str">
        <f t="shared" si="9"/>
        <v>＝</v>
      </c>
      <c r="X37" s="109"/>
      <c r="Y37" s="51">
        <f t="shared" ref="Y37" ca="1" si="10">Y5</f>
        <v>12</v>
      </c>
      <c r="Z37" s="22"/>
      <c r="AA37" s="22"/>
      <c r="AB37" s="24"/>
      <c r="AC37" s="24"/>
      <c r="AD37" s="24"/>
      <c r="AE37" s="17"/>
      <c r="AF37" s="17"/>
      <c r="AG37" s="24"/>
      <c r="AH37" s="24"/>
      <c r="AI37" s="22"/>
      <c r="AJ37" s="22"/>
      <c r="AK37" s="22"/>
      <c r="AL37" s="22">
        <f t="shared" ref="AL37:AN50" si="11">AL5</f>
        <v>1</v>
      </c>
      <c r="AM37" s="32">
        <f t="shared" ca="1" si="11"/>
        <v>6</v>
      </c>
      <c r="AN37" s="34">
        <f t="shared" ca="1" si="11"/>
        <v>9</v>
      </c>
      <c r="AO37" s="44" t="str">
        <f ca="1">IF(AM37&gt;AN37,"B",IF(AM37&lt;=AN37,"A",""))</f>
        <v>A</v>
      </c>
      <c r="AP37" s="35">
        <f ca="1">IF(AO37="A",AM37-AQ37,"")</f>
        <v>5</v>
      </c>
      <c r="AQ37" s="36">
        <f ca="1">IF(AO37="A",10-AN37,"")</f>
        <v>1</v>
      </c>
      <c r="AR37" s="36" t="str">
        <f ca="1">IF(AO37="B",10-AM37,"")</f>
        <v/>
      </c>
      <c r="AS37" s="37" t="str">
        <f ca="1">IF(AO37="B",AN37-AR37,"")</f>
        <v/>
      </c>
      <c r="AT37" s="11"/>
      <c r="AU37" s="14"/>
      <c r="AV37" s="11"/>
      <c r="AW37" s="11"/>
      <c r="AY37" s="4"/>
      <c r="AZ37" s="4"/>
    </row>
    <row r="38" spans="1:52" ht="20.100000000000001" customHeight="1">
      <c r="B38" s="25"/>
      <c r="C38" s="27"/>
      <c r="D38" s="27"/>
      <c r="E38" s="26"/>
      <c r="F38" s="26"/>
      <c r="G38" s="30"/>
      <c r="H38" s="30"/>
      <c r="I38" s="31"/>
      <c r="J38" s="31"/>
      <c r="K38" s="17"/>
      <c r="L38" s="13"/>
      <c r="O38" s="25"/>
      <c r="P38" s="27"/>
      <c r="Q38" s="27"/>
      <c r="R38" s="26"/>
      <c r="S38" s="26"/>
      <c r="T38" s="30"/>
      <c r="U38" s="30"/>
      <c r="V38" s="31"/>
      <c r="W38" s="31"/>
      <c r="X38" s="17"/>
      <c r="Y38" s="13"/>
      <c r="Z38" s="22"/>
      <c r="AA38" s="22"/>
      <c r="AD38" s="24"/>
      <c r="AE38" s="24"/>
      <c r="AF38" s="17"/>
      <c r="AG38" s="17"/>
      <c r="AH38" s="22"/>
      <c r="AI38" s="22"/>
      <c r="AJ38" s="22"/>
      <c r="AK38" s="22"/>
      <c r="AL38" s="22">
        <f t="shared" si="11"/>
        <v>2</v>
      </c>
      <c r="AM38" s="32">
        <f t="shared" ca="1" si="11"/>
        <v>6</v>
      </c>
      <c r="AN38" s="34">
        <f t="shared" ca="1" si="11"/>
        <v>7</v>
      </c>
      <c r="AO38" s="45" t="str">
        <f t="shared" ref="AO38:AO50" ca="1" si="12">IF(AM38&gt;AN38,"B",IF(AM38&lt;=AN38,"A",""))</f>
        <v>A</v>
      </c>
      <c r="AP38" s="38">
        <f t="shared" ref="AP38:AP50" ca="1" si="13">IF(AO38="A",AM38-AQ38,"")</f>
        <v>3</v>
      </c>
      <c r="AQ38" s="39">
        <f t="shared" ref="AQ38:AQ50" ca="1" si="14">IF(AO38="A",10-AN38,"")</f>
        <v>3</v>
      </c>
      <c r="AR38" s="39" t="str">
        <f t="shared" ref="AR38:AR50" ca="1" si="15">IF(AO38="B",10-AM38,"")</f>
        <v/>
      </c>
      <c r="AS38" s="40" t="str">
        <f t="shared" ref="AS38:AS50" ca="1" si="16">IF(AO38="B",AN38-AR38,"")</f>
        <v/>
      </c>
      <c r="AT38" s="11"/>
      <c r="AU38" s="14"/>
      <c r="AV38" s="11"/>
      <c r="AW38" s="11"/>
      <c r="AY38" s="4"/>
      <c r="AZ38" s="4"/>
    </row>
    <row r="39" spans="1:52" ht="35.450000000000003" customHeight="1">
      <c r="B39" s="25"/>
      <c r="C39" s="106">
        <f ca="1">AP37</f>
        <v>5</v>
      </c>
      <c r="D39" s="106"/>
      <c r="E39" s="106">
        <f ca="1">AQ37</f>
        <v>1</v>
      </c>
      <c r="F39" s="106"/>
      <c r="G39" s="106" t="str">
        <f ca="1">AR37</f>
        <v/>
      </c>
      <c r="H39" s="106"/>
      <c r="I39" s="106" t="str">
        <f ca="1">AS37</f>
        <v/>
      </c>
      <c r="J39" s="106"/>
      <c r="K39" s="19"/>
      <c r="L39" s="13">
        <f t="shared" ref="L39" si="17">L7</f>
        <v>0</v>
      </c>
      <c r="O39" s="25"/>
      <c r="P39" s="106">
        <f ca="1">AP44</f>
        <v>2</v>
      </c>
      <c r="Q39" s="106"/>
      <c r="R39" s="106">
        <f ca="1">AQ44</f>
        <v>2</v>
      </c>
      <c r="S39" s="106"/>
      <c r="T39" s="107" t="str">
        <f ca="1">AR44</f>
        <v/>
      </c>
      <c r="U39" s="107"/>
      <c r="V39" s="106" t="str">
        <f ca="1">AS44</f>
        <v/>
      </c>
      <c r="W39" s="106"/>
      <c r="X39" s="19"/>
      <c r="Y39" s="13"/>
      <c r="Z39" s="22"/>
      <c r="AA39" s="22"/>
      <c r="AB39" s="18"/>
      <c r="AC39" s="18"/>
      <c r="AD39" s="18"/>
      <c r="AE39" s="18"/>
      <c r="AF39" s="19"/>
      <c r="AG39" s="19"/>
      <c r="AH39" s="22"/>
      <c r="AI39" s="22"/>
      <c r="AJ39" s="22"/>
      <c r="AK39" s="22"/>
      <c r="AL39" s="22">
        <f t="shared" si="11"/>
        <v>3</v>
      </c>
      <c r="AM39" s="32">
        <f t="shared" ca="1" si="11"/>
        <v>5</v>
      </c>
      <c r="AN39" s="34">
        <f t="shared" ca="1" si="11"/>
        <v>6</v>
      </c>
      <c r="AO39" s="45" t="str">
        <f t="shared" ca="1" si="12"/>
        <v>A</v>
      </c>
      <c r="AP39" s="38">
        <f t="shared" ca="1" si="13"/>
        <v>1</v>
      </c>
      <c r="AQ39" s="39">
        <f t="shared" ca="1" si="14"/>
        <v>4</v>
      </c>
      <c r="AR39" s="39" t="str">
        <f t="shared" ca="1" si="15"/>
        <v/>
      </c>
      <c r="AS39" s="40" t="str">
        <f t="shared" ca="1" si="16"/>
        <v/>
      </c>
      <c r="AT39" s="11"/>
      <c r="AU39" s="14"/>
      <c r="AV39" s="11"/>
    </row>
    <row r="40" spans="1:52" ht="27" customHeight="1">
      <c r="B40" s="25"/>
      <c r="C40" s="27"/>
      <c r="D40" s="27"/>
      <c r="E40" s="28"/>
      <c r="F40" s="28"/>
      <c r="G40" s="29"/>
      <c r="H40" s="29"/>
      <c r="I40" s="28"/>
      <c r="J40" s="28"/>
      <c r="K40" s="19"/>
      <c r="L40" s="13"/>
      <c r="O40" s="25"/>
      <c r="P40" s="27"/>
      <c r="Q40" s="27"/>
      <c r="R40" s="28"/>
      <c r="S40" s="28"/>
      <c r="T40" s="29"/>
      <c r="U40" s="29"/>
      <c r="V40" s="28"/>
      <c r="W40" s="28"/>
      <c r="X40" s="19"/>
      <c r="Y40" s="13"/>
      <c r="Z40" s="22"/>
      <c r="AA40" s="22"/>
      <c r="AB40" s="18"/>
      <c r="AC40" s="18"/>
      <c r="AD40" s="18"/>
      <c r="AE40" s="18"/>
      <c r="AF40" s="19"/>
      <c r="AG40" s="19"/>
      <c r="AH40" s="22"/>
      <c r="AI40" s="22"/>
      <c r="AJ40" s="22"/>
      <c r="AK40" s="22"/>
      <c r="AL40" s="22">
        <f t="shared" si="11"/>
        <v>4</v>
      </c>
      <c r="AM40" s="32">
        <f t="shared" ca="1" si="11"/>
        <v>7</v>
      </c>
      <c r="AN40" s="34">
        <f t="shared" ca="1" si="11"/>
        <v>9</v>
      </c>
      <c r="AO40" s="45" t="str">
        <f t="shared" ca="1" si="12"/>
        <v>A</v>
      </c>
      <c r="AP40" s="38">
        <f t="shared" ca="1" si="13"/>
        <v>6</v>
      </c>
      <c r="AQ40" s="39">
        <f t="shared" ca="1" si="14"/>
        <v>1</v>
      </c>
      <c r="AR40" s="39" t="str">
        <f t="shared" ca="1" si="15"/>
        <v/>
      </c>
      <c r="AS40" s="40" t="str">
        <f t="shared" ca="1" si="16"/>
        <v/>
      </c>
      <c r="AT40" s="11"/>
      <c r="AU40" s="14"/>
      <c r="AV40" s="11"/>
    </row>
    <row r="41" spans="1:52" ht="32.1" customHeight="1">
      <c r="B41" s="111" t="str">
        <f t="shared" ref="B41:W41" si="18">B9</f>
        <v>(2)</v>
      </c>
      <c r="C41" s="111"/>
      <c r="D41" s="108">
        <f t="shared" ca="1" si="18"/>
        <v>6</v>
      </c>
      <c r="E41" s="108"/>
      <c r="F41" s="109" t="str">
        <f t="shared" si="18"/>
        <v>＋</v>
      </c>
      <c r="G41" s="109"/>
      <c r="H41" s="110">
        <f t="shared" ca="1" si="18"/>
        <v>7</v>
      </c>
      <c r="I41" s="110"/>
      <c r="J41" s="109" t="str">
        <f t="shared" si="18"/>
        <v>＝</v>
      </c>
      <c r="K41" s="109"/>
      <c r="L41" s="51">
        <f t="shared" ca="1" si="18"/>
        <v>13</v>
      </c>
      <c r="O41" s="111" t="str">
        <f t="shared" si="18"/>
        <v>(9)</v>
      </c>
      <c r="P41" s="111"/>
      <c r="Q41" s="108">
        <f t="shared" ca="1" si="18"/>
        <v>5</v>
      </c>
      <c r="R41" s="108"/>
      <c r="S41" s="109" t="str">
        <f t="shared" si="18"/>
        <v>＋</v>
      </c>
      <c r="T41" s="109"/>
      <c r="U41" s="110">
        <f t="shared" ca="1" si="18"/>
        <v>7</v>
      </c>
      <c r="V41" s="110"/>
      <c r="W41" s="109" t="str">
        <f t="shared" si="18"/>
        <v>＝</v>
      </c>
      <c r="X41" s="109"/>
      <c r="Y41" s="51">
        <f t="shared" ref="Y41" ca="1" si="19">Y9</f>
        <v>12</v>
      </c>
      <c r="Z41" s="22"/>
      <c r="AA41" s="22"/>
      <c r="AB41" s="24"/>
      <c r="AC41" s="24"/>
      <c r="AD41" s="24"/>
      <c r="AE41" s="17"/>
      <c r="AF41" s="17"/>
      <c r="AG41" s="24"/>
      <c r="AH41" s="24"/>
      <c r="AI41" s="22"/>
      <c r="AJ41" s="22"/>
      <c r="AK41" s="22"/>
      <c r="AL41" s="22">
        <f t="shared" si="11"/>
        <v>5</v>
      </c>
      <c r="AM41" s="32">
        <f t="shared" ca="1" si="11"/>
        <v>8</v>
      </c>
      <c r="AN41" s="34">
        <f t="shared" ca="1" si="11"/>
        <v>9</v>
      </c>
      <c r="AO41" s="45" t="str">
        <f t="shared" ca="1" si="12"/>
        <v>A</v>
      </c>
      <c r="AP41" s="38">
        <f t="shared" ca="1" si="13"/>
        <v>7</v>
      </c>
      <c r="AQ41" s="39">
        <f t="shared" ca="1" si="14"/>
        <v>1</v>
      </c>
      <c r="AR41" s="39" t="str">
        <f t="shared" ca="1" si="15"/>
        <v/>
      </c>
      <c r="AS41" s="40" t="str">
        <f t="shared" ca="1" si="16"/>
        <v/>
      </c>
      <c r="AT41" s="11"/>
      <c r="AU41" s="14"/>
      <c r="AV41" s="11"/>
    </row>
    <row r="42" spans="1:52" ht="20.100000000000001" customHeight="1">
      <c r="B42" s="25"/>
      <c r="C42" s="27"/>
      <c r="D42" s="27"/>
      <c r="E42" s="26"/>
      <c r="F42" s="26"/>
      <c r="G42" s="30"/>
      <c r="H42" s="30"/>
      <c r="I42" s="31"/>
      <c r="J42" s="31"/>
      <c r="K42" s="17"/>
      <c r="L42" s="13"/>
      <c r="O42" s="25"/>
      <c r="P42" s="27"/>
      <c r="Q42" s="27"/>
      <c r="R42" s="26"/>
      <c r="S42" s="26"/>
      <c r="T42" s="30"/>
      <c r="U42" s="30"/>
      <c r="V42" s="31"/>
      <c r="W42" s="31"/>
      <c r="X42" s="17"/>
      <c r="Y42" s="13"/>
      <c r="Z42" s="22"/>
      <c r="AA42" s="22"/>
      <c r="AD42" s="24"/>
      <c r="AE42" s="24"/>
      <c r="AF42" s="17"/>
      <c r="AG42" s="17"/>
      <c r="AH42" s="22"/>
      <c r="AI42" s="22"/>
      <c r="AJ42" s="22"/>
      <c r="AK42" s="22"/>
      <c r="AL42" s="22">
        <f t="shared" si="11"/>
        <v>6</v>
      </c>
      <c r="AM42" s="32">
        <f t="shared" ca="1" si="11"/>
        <v>3</v>
      </c>
      <c r="AN42" s="34">
        <f t="shared" ca="1" si="11"/>
        <v>9</v>
      </c>
      <c r="AO42" s="45" t="str">
        <f t="shared" ca="1" si="12"/>
        <v>A</v>
      </c>
      <c r="AP42" s="38">
        <f t="shared" ca="1" si="13"/>
        <v>2</v>
      </c>
      <c r="AQ42" s="39">
        <f t="shared" ca="1" si="14"/>
        <v>1</v>
      </c>
      <c r="AR42" s="39" t="str">
        <f t="shared" ca="1" si="15"/>
        <v/>
      </c>
      <c r="AS42" s="40" t="str">
        <f t="shared" ca="1" si="16"/>
        <v/>
      </c>
      <c r="AT42" s="11"/>
      <c r="AU42" s="14"/>
      <c r="AV42" s="11"/>
    </row>
    <row r="43" spans="1:52" ht="35.450000000000003" customHeight="1">
      <c r="B43" s="25"/>
      <c r="C43" s="106">
        <f ca="1">AP38</f>
        <v>3</v>
      </c>
      <c r="D43" s="106"/>
      <c r="E43" s="106">
        <f ca="1">AQ38</f>
        <v>3</v>
      </c>
      <c r="F43" s="106"/>
      <c r="G43" s="106" t="str">
        <f ca="1">AR38</f>
        <v/>
      </c>
      <c r="H43" s="106"/>
      <c r="I43" s="106" t="str">
        <f ca="1">AS38</f>
        <v/>
      </c>
      <c r="J43" s="106"/>
      <c r="K43" s="19"/>
      <c r="L43" s="13">
        <f t="shared" ref="L43" si="20">L11</f>
        <v>0</v>
      </c>
      <c r="O43" s="25"/>
      <c r="P43" s="106">
        <f ca="1">AP45</f>
        <v>2</v>
      </c>
      <c r="Q43" s="106"/>
      <c r="R43" s="106">
        <f ca="1">AQ45</f>
        <v>3</v>
      </c>
      <c r="S43" s="106"/>
      <c r="T43" s="107" t="str">
        <f ca="1">AR45</f>
        <v/>
      </c>
      <c r="U43" s="107"/>
      <c r="V43" s="106" t="str">
        <f ca="1">AS45</f>
        <v/>
      </c>
      <c r="W43" s="106"/>
      <c r="X43" s="19"/>
      <c r="Y43" s="13"/>
      <c r="Z43" s="22"/>
      <c r="AA43" s="22"/>
      <c r="AB43" s="18"/>
      <c r="AC43" s="18"/>
      <c r="AD43" s="18"/>
      <c r="AE43" s="18"/>
      <c r="AF43" s="19"/>
      <c r="AG43" s="19"/>
      <c r="AH43" s="22"/>
      <c r="AI43" s="22"/>
      <c r="AJ43" s="22"/>
      <c r="AK43" s="22"/>
      <c r="AL43" s="22">
        <f t="shared" si="11"/>
        <v>7</v>
      </c>
      <c r="AM43" s="32">
        <f t="shared" ca="1" si="11"/>
        <v>2</v>
      </c>
      <c r="AN43" s="34">
        <f t="shared" ca="1" si="11"/>
        <v>9</v>
      </c>
      <c r="AO43" s="45" t="str">
        <f t="shared" ca="1" si="12"/>
        <v>A</v>
      </c>
      <c r="AP43" s="38">
        <f t="shared" ca="1" si="13"/>
        <v>1</v>
      </c>
      <c r="AQ43" s="39">
        <f t="shared" ca="1" si="14"/>
        <v>1</v>
      </c>
      <c r="AR43" s="39" t="str">
        <f t="shared" ca="1" si="15"/>
        <v/>
      </c>
      <c r="AS43" s="40" t="str">
        <f t="shared" ca="1" si="16"/>
        <v/>
      </c>
      <c r="AT43" s="11"/>
      <c r="AU43" s="14"/>
      <c r="AV43" s="11"/>
    </row>
    <row r="44" spans="1:52" ht="27" customHeight="1">
      <c r="B44" s="25"/>
      <c r="C44" s="27"/>
      <c r="D44" s="27"/>
      <c r="E44" s="28"/>
      <c r="F44" s="28"/>
      <c r="G44" s="29"/>
      <c r="H44" s="29"/>
      <c r="I44" s="28"/>
      <c r="J44" s="28"/>
      <c r="K44" s="19"/>
      <c r="L44" s="13"/>
      <c r="O44" s="25"/>
      <c r="P44" s="27"/>
      <c r="Q44" s="27"/>
      <c r="R44" s="28"/>
      <c r="S44" s="28"/>
      <c r="T44" s="29"/>
      <c r="U44" s="29"/>
      <c r="V44" s="28"/>
      <c r="W44" s="28"/>
      <c r="X44" s="19"/>
      <c r="Y44" s="13"/>
      <c r="Z44" s="22"/>
      <c r="AA44" s="22"/>
      <c r="AB44" s="18"/>
      <c r="AC44" s="18"/>
      <c r="AD44" s="18"/>
      <c r="AE44" s="18"/>
      <c r="AF44" s="19"/>
      <c r="AG44" s="19"/>
      <c r="AH44" s="22"/>
      <c r="AI44" s="22"/>
      <c r="AJ44" s="22"/>
      <c r="AK44" s="22"/>
      <c r="AL44" s="22">
        <f t="shared" si="11"/>
        <v>8</v>
      </c>
      <c r="AM44" s="32">
        <f t="shared" ca="1" si="11"/>
        <v>4</v>
      </c>
      <c r="AN44" s="34">
        <f t="shared" ca="1" si="11"/>
        <v>8</v>
      </c>
      <c r="AO44" s="45" t="str">
        <f t="shared" ca="1" si="12"/>
        <v>A</v>
      </c>
      <c r="AP44" s="38">
        <f t="shared" ca="1" si="13"/>
        <v>2</v>
      </c>
      <c r="AQ44" s="39">
        <f t="shared" ca="1" si="14"/>
        <v>2</v>
      </c>
      <c r="AR44" s="39" t="str">
        <f t="shared" ca="1" si="15"/>
        <v/>
      </c>
      <c r="AS44" s="40" t="str">
        <f t="shared" ca="1" si="16"/>
        <v/>
      </c>
      <c r="AT44" s="11"/>
      <c r="AU44" s="14"/>
      <c r="AV44" s="11"/>
    </row>
    <row r="45" spans="1:52" ht="32.1" customHeight="1">
      <c r="B45" s="111" t="str">
        <f t="shared" ref="B45:W45" si="21">B13</f>
        <v>(3)</v>
      </c>
      <c r="C45" s="111"/>
      <c r="D45" s="108">
        <f t="shared" ca="1" si="21"/>
        <v>5</v>
      </c>
      <c r="E45" s="108"/>
      <c r="F45" s="109" t="str">
        <f t="shared" si="21"/>
        <v>＋</v>
      </c>
      <c r="G45" s="109"/>
      <c r="H45" s="110">
        <f t="shared" ca="1" si="21"/>
        <v>6</v>
      </c>
      <c r="I45" s="110"/>
      <c r="J45" s="109" t="str">
        <f t="shared" si="21"/>
        <v>＝</v>
      </c>
      <c r="K45" s="109"/>
      <c r="L45" s="51">
        <f t="shared" ca="1" si="21"/>
        <v>11</v>
      </c>
      <c r="O45" s="111" t="str">
        <f t="shared" si="21"/>
        <v>(10)</v>
      </c>
      <c r="P45" s="111"/>
      <c r="Q45" s="108">
        <f t="shared" ca="1" si="21"/>
        <v>3</v>
      </c>
      <c r="R45" s="108"/>
      <c r="S45" s="109" t="str">
        <f t="shared" si="21"/>
        <v>＋</v>
      </c>
      <c r="T45" s="109"/>
      <c r="U45" s="110">
        <f t="shared" ca="1" si="21"/>
        <v>8</v>
      </c>
      <c r="V45" s="110"/>
      <c r="W45" s="109" t="str">
        <f t="shared" si="21"/>
        <v>＝</v>
      </c>
      <c r="X45" s="109"/>
      <c r="Y45" s="51">
        <f t="shared" ref="Y45" ca="1" si="22">Y13</f>
        <v>11</v>
      </c>
      <c r="Z45" s="22"/>
      <c r="AA45" s="22"/>
      <c r="AB45" s="24"/>
      <c r="AC45" s="24"/>
      <c r="AD45" s="24"/>
      <c r="AE45" s="17"/>
      <c r="AF45" s="17"/>
      <c r="AG45" s="24"/>
      <c r="AH45" s="24"/>
      <c r="AI45" s="22"/>
      <c r="AJ45" s="22"/>
      <c r="AK45" s="22"/>
      <c r="AL45" s="22">
        <f t="shared" si="11"/>
        <v>9</v>
      </c>
      <c r="AM45" s="32">
        <f t="shared" ca="1" si="11"/>
        <v>5</v>
      </c>
      <c r="AN45" s="34">
        <f t="shared" ca="1" si="11"/>
        <v>7</v>
      </c>
      <c r="AO45" s="45" t="str">
        <f t="shared" ca="1" si="12"/>
        <v>A</v>
      </c>
      <c r="AP45" s="38">
        <f t="shared" ca="1" si="13"/>
        <v>2</v>
      </c>
      <c r="AQ45" s="39">
        <f t="shared" ca="1" si="14"/>
        <v>3</v>
      </c>
      <c r="AR45" s="39" t="str">
        <f t="shared" ca="1" si="15"/>
        <v/>
      </c>
      <c r="AS45" s="40" t="str">
        <f t="shared" ca="1" si="16"/>
        <v/>
      </c>
      <c r="AT45" s="11"/>
      <c r="AU45" s="14"/>
      <c r="AV45" s="11"/>
    </row>
    <row r="46" spans="1:52" ht="20.100000000000001" customHeight="1">
      <c r="B46" s="25"/>
      <c r="C46" s="27"/>
      <c r="D46" s="27"/>
      <c r="E46" s="26"/>
      <c r="F46" s="26"/>
      <c r="G46" s="30"/>
      <c r="H46" s="30"/>
      <c r="I46" s="31"/>
      <c r="J46" s="31"/>
      <c r="K46" s="17"/>
      <c r="L46" s="13"/>
      <c r="O46" s="25"/>
      <c r="P46" s="27"/>
      <c r="Q46" s="27"/>
      <c r="R46" s="26"/>
      <c r="S46" s="26"/>
      <c r="T46" s="30"/>
      <c r="U46" s="30"/>
      <c r="V46" s="31"/>
      <c r="W46" s="31"/>
      <c r="X46" s="17"/>
      <c r="Y46" s="13"/>
      <c r="Z46" s="22"/>
      <c r="AA46" s="22"/>
      <c r="AD46" s="24"/>
      <c r="AE46" s="24"/>
      <c r="AF46" s="17"/>
      <c r="AG46" s="17"/>
      <c r="AH46" s="22"/>
      <c r="AI46" s="22"/>
      <c r="AJ46" s="22"/>
      <c r="AK46" s="22"/>
      <c r="AL46" s="22">
        <f t="shared" si="11"/>
        <v>10</v>
      </c>
      <c r="AM46" s="32">
        <f t="shared" ca="1" si="11"/>
        <v>3</v>
      </c>
      <c r="AN46" s="34">
        <f t="shared" ca="1" si="11"/>
        <v>8</v>
      </c>
      <c r="AO46" s="45" t="str">
        <f t="shared" ca="1" si="12"/>
        <v>A</v>
      </c>
      <c r="AP46" s="38">
        <f t="shared" ca="1" si="13"/>
        <v>1</v>
      </c>
      <c r="AQ46" s="39">
        <f t="shared" ca="1" si="14"/>
        <v>2</v>
      </c>
      <c r="AR46" s="39" t="str">
        <f t="shared" ca="1" si="15"/>
        <v/>
      </c>
      <c r="AS46" s="40" t="str">
        <f t="shared" ca="1" si="16"/>
        <v/>
      </c>
      <c r="AT46" s="11"/>
      <c r="AU46" s="14"/>
      <c r="AV46" s="11"/>
    </row>
    <row r="47" spans="1:52" ht="35.450000000000003" customHeight="1">
      <c r="B47" s="25"/>
      <c r="C47" s="106">
        <f ca="1">AP39</f>
        <v>1</v>
      </c>
      <c r="D47" s="106"/>
      <c r="E47" s="106">
        <f ca="1">AQ39</f>
        <v>4</v>
      </c>
      <c r="F47" s="106"/>
      <c r="G47" s="106" t="str">
        <f ca="1">AR39</f>
        <v/>
      </c>
      <c r="H47" s="106"/>
      <c r="I47" s="106" t="str">
        <f ca="1">AS39</f>
        <v/>
      </c>
      <c r="J47" s="106"/>
      <c r="K47" s="19"/>
      <c r="L47" s="13">
        <f t="shared" ref="L47" si="23">L15</f>
        <v>0</v>
      </c>
      <c r="O47" s="25"/>
      <c r="P47" s="106">
        <f ca="1">AP46</f>
        <v>1</v>
      </c>
      <c r="Q47" s="106"/>
      <c r="R47" s="106">
        <f ca="1">AQ46</f>
        <v>2</v>
      </c>
      <c r="S47" s="106"/>
      <c r="T47" s="107" t="str">
        <f ca="1">AR46</f>
        <v/>
      </c>
      <c r="U47" s="107"/>
      <c r="V47" s="106" t="str">
        <f ca="1">AS46</f>
        <v/>
      </c>
      <c r="W47" s="106"/>
      <c r="X47" s="19"/>
      <c r="Y47" s="13"/>
      <c r="Z47" s="22"/>
      <c r="AA47" s="22"/>
      <c r="AB47" s="18"/>
      <c r="AC47" s="18"/>
      <c r="AD47" s="18"/>
      <c r="AE47" s="18"/>
      <c r="AF47" s="19"/>
      <c r="AG47" s="19"/>
      <c r="AH47" s="22"/>
      <c r="AI47" s="22"/>
      <c r="AJ47" s="22"/>
      <c r="AK47" s="22"/>
      <c r="AL47" s="22">
        <f t="shared" si="11"/>
        <v>11</v>
      </c>
      <c r="AM47" s="32">
        <f t="shared" ca="1" si="11"/>
        <v>7</v>
      </c>
      <c r="AN47" s="34">
        <f t="shared" ca="1" si="11"/>
        <v>8</v>
      </c>
      <c r="AO47" s="45" t="str">
        <f t="shared" ca="1" si="12"/>
        <v>A</v>
      </c>
      <c r="AP47" s="38">
        <f t="shared" ca="1" si="13"/>
        <v>5</v>
      </c>
      <c r="AQ47" s="39">
        <f t="shared" ca="1" si="14"/>
        <v>2</v>
      </c>
      <c r="AR47" s="39" t="str">
        <f t="shared" ca="1" si="15"/>
        <v/>
      </c>
      <c r="AS47" s="40" t="str">
        <f t="shared" ca="1" si="16"/>
        <v/>
      </c>
      <c r="AT47" s="11"/>
      <c r="AU47" s="14"/>
      <c r="AV47" s="11"/>
    </row>
    <row r="48" spans="1:52" ht="27" customHeight="1">
      <c r="B48" s="25"/>
      <c r="C48" s="27"/>
      <c r="D48" s="27"/>
      <c r="E48" s="28"/>
      <c r="F48" s="28"/>
      <c r="G48" s="29"/>
      <c r="H48" s="29"/>
      <c r="I48" s="28"/>
      <c r="J48" s="28"/>
      <c r="K48" s="19"/>
      <c r="L48" s="13"/>
      <c r="O48" s="25"/>
      <c r="P48" s="27"/>
      <c r="Q48" s="27"/>
      <c r="R48" s="28"/>
      <c r="S48" s="28"/>
      <c r="T48" s="29"/>
      <c r="U48" s="29"/>
      <c r="V48" s="28"/>
      <c r="W48" s="28"/>
      <c r="X48" s="19"/>
      <c r="Y48" s="13"/>
      <c r="Z48" s="22"/>
      <c r="AA48" s="22"/>
      <c r="AB48" s="18"/>
      <c r="AC48" s="18"/>
      <c r="AD48" s="18"/>
      <c r="AE48" s="18"/>
      <c r="AF48" s="19"/>
      <c r="AG48" s="19"/>
      <c r="AH48" s="22"/>
      <c r="AI48" s="22"/>
      <c r="AJ48" s="22"/>
      <c r="AK48" s="22"/>
      <c r="AL48" s="22">
        <f t="shared" si="11"/>
        <v>12</v>
      </c>
      <c r="AM48" s="32">
        <f t="shared" ca="1" si="11"/>
        <v>5</v>
      </c>
      <c r="AN48" s="34">
        <f t="shared" ca="1" si="11"/>
        <v>8</v>
      </c>
      <c r="AO48" s="45" t="str">
        <f t="shared" ca="1" si="12"/>
        <v>A</v>
      </c>
      <c r="AP48" s="38">
        <f t="shared" ca="1" si="13"/>
        <v>3</v>
      </c>
      <c r="AQ48" s="39">
        <f t="shared" ca="1" si="14"/>
        <v>2</v>
      </c>
      <c r="AR48" s="39" t="str">
        <f t="shared" ca="1" si="15"/>
        <v/>
      </c>
      <c r="AS48" s="40" t="str">
        <f t="shared" ca="1" si="16"/>
        <v/>
      </c>
      <c r="AT48" s="11"/>
      <c r="AU48" s="14"/>
      <c r="AV48" s="11"/>
    </row>
    <row r="49" spans="2:48" ht="32.1" customHeight="1">
      <c r="B49" s="111" t="str">
        <f t="shared" ref="B49:W49" si="24">B17</f>
        <v>(4)</v>
      </c>
      <c r="C49" s="111"/>
      <c r="D49" s="108">
        <f t="shared" ca="1" si="24"/>
        <v>7</v>
      </c>
      <c r="E49" s="108"/>
      <c r="F49" s="109" t="str">
        <f t="shared" si="24"/>
        <v>＋</v>
      </c>
      <c r="G49" s="109"/>
      <c r="H49" s="110">
        <f t="shared" ca="1" si="24"/>
        <v>9</v>
      </c>
      <c r="I49" s="110"/>
      <c r="J49" s="109" t="str">
        <f t="shared" si="24"/>
        <v>＝</v>
      </c>
      <c r="K49" s="109"/>
      <c r="L49" s="51">
        <f t="shared" ca="1" si="24"/>
        <v>16</v>
      </c>
      <c r="O49" s="111" t="str">
        <f t="shared" si="24"/>
        <v>(11)</v>
      </c>
      <c r="P49" s="111"/>
      <c r="Q49" s="108">
        <f t="shared" ca="1" si="24"/>
        <v>7</v>
      </c>
      <c r="R49" s="108"/>
      <c r="S49" s="109" t="str">
        <f t="shared" si="24"/>
        <v>＋</v>
      </c>
      <c r="T49" s="109"/>
      <c r="U49" s="110">
        <f t="shared" ca="1" si="24"/>
        <v>8</v>
      </c>
      <c r="V49" s="110"/>
      <c r="W49" s="109" t="str">
        <f t="shared" si="24"/>
        <v>＝</v>
      </c>
      <c r="X49" s="109"/>
      <c r="Y49" s="51">
        <f t="shared" ref="Y49" ca="1" si="25">Y17</f>
        <v>15</v>
      </c>
      <c r="Z49" s="22"/>
      <c r="AA49" s="22"/>
      <c r="AB49" s="24"/>
      <c r="AC49" s="24"/>
      <c r="AD49" s="24"/>
      <c r="AE49" s="17"/>
      <c r="AF49" s="17"/>
      <c r="AG49" s="24"/>
      <c r="AH49" s="24"/>
      <c r="AI49" s="22"/>
      <c r="AJ49" s="22"/>
      <c r="AK49" s="22"/>
      <c r="AL49" s="22">
        <f t="shared" si="11"/>
        <v>13</v>
      </c>
      <c r="AM49" s="32">
        <f t="shared" ca="1" si="11"/>
        <v>6</v>
      </c>
      <c r="AN49" s="34">
        <f t="shared" ca="1" si="11"/>
        <v>8</v>
      </c>
      <c r="AO49" s="45" t="str">
        <f t="shared" ca="1" si="12"/>
        <v>A</v>
      </c>
      <c r="AP49" s="38">
        <f t="shared" ca="1" si="13"/>
        <v>4</v>
      </c>
      <c r="AQ49" s="39">
        <f t="shared" ca="1" si="14"/>
        <v>2</v>
      </c>
      <c r="AR49" s="39" t="str">
        <f t="shared" ca="1" si="15"/>
        <v/>
      </c>
      <c r="AS49" s="40" t="str">
        <f t="shared" ca="1" si="16"/>
        <v/>
      </c>
      <c r="AT49" s="11"/>
      <c r="AU49" s="14"/>
      <c r="AV49" s="11"/>
    </row>
    <row r="50" spans="2:48" ht="20.100000000000001" customHeight="1" thickBot="1">
      <c r="B50" s="25"/>
      <c r="C50" s="27"/>
      <c r="D50" s="27"/>
      <c r="E50" s="26"/>
      <c r="F50" s="26"/>
      <c r="G50" s="30"/>
      <c r="H50" s="30"/>
      <c r="I50" s="31"/>
      <c r="J50" s="31"/>
      <c r="K50" s="17"/>
      <c r="L50" s="13"/>
      <c r="O50" s="25"/>
      <c r="P50" s="27"/>
      <c r="Q50" s="27"/>
      <c r="R50" s="26"/>
      <c r="S50" s="26"/>
      <c r="T50" s="30"/>
      <c r="U50" s="30"/>
      <c r="V50" s="31"/>
      <c r="W50" s="31"/>
      <c r="X50" s="17"/>
      <c r="Y50" s="13"/>
      <c r="Z50" s="22"/>
      <c r="AA50" s="22"/>
      <c r="AD50" s="24"/>
      <c r="AE50" s="24"/>
      <c r="AF50" s="17"/>
      <c r="AG50" s="17"/>
      <c r="AH50" s="22"/>
      <c r="AI50" s="22"/>
      <c r="AJ50" s="22"/>
      <c r="AK50" s="22"/>
      <c r="AL50" s="22">
        <f t="shared" si="11"/>
        <v>14</v>
      </c>
      <c r="AM50" s="32">
        <f t="shared" ca="1" si="11"/>
        <v>4</v>
      </c>
      <c r="AN50" s="34">
        <f t="shared" ca="1" si="11"/>
        <v>7</v>
      </c>
      <c r="AO50" s="46" t="str">
        <f t="shared" ca="1" si="12"/>
        <v>A</v>
      </c>
      <c r="AP50" s="41">
        <f t="shared" ca="1" si="13"/>
        <v>1</v>
      </c>
      <c r="AQ50" s="42">
        <f t="shared" ca="1" si="14"/>
        <v>3</v>
      </c>
      <c r="AR50" s="42" t="str">
        <f t="shared" ca="1" si="15"/>
        <v/>
      </c>
      <c r="AS50" s="43" t="str">
        <f t="shared" ca="1" si="16"/>
        <v/>
      </c>
      <c r="AT50" s="11"/>
      <c r="AU50" s="14"/>
      <c r="AV50" s="11"/>
    </row>
    <row r="51" spans="2:48" ht="35.450000000000003" customHeight="1">
      <c r="B51" s="25"/>
      <c r="C51" s="106">
        <f ca="1">AP40</f>
        <v>6</v>
      </c>
      <c r="D51" s="106"/>
      <c r="E51" s="106">
        <f ca="1">AQ40</f>
        <v>1</v>
      </c>
      <c r="F51" s="106"/>
      <c r="G51" s="106" t="str">
        <f ca="1">AR40</f>
        <v/>
      </c>
      <c r="H51" s="106"/>
      <c r="I51" s="106" t="str">
        <f ca="1">AS40</f>
        <v/>
      </c>
      <c r="J51" s="106"/>
      <c r="K51" s="19"/>
      <c r="L51" s="13">
        <f t="shared" ref="L51" si="26">L19</f>
        <v>0</v>
      </c>
      <c r="O51" s="25"/>
      <c r="P51" s="106">
        <f ca="1">AP47</f>
        <v>5</v>
      </c>
      <c r="Q51" s="106"/>
      <c r="R51" s="106">
        <f ca="1">AQ47</f>
        <v>2</v>
      </c>
      <c r="S51" s="106"/>
      <c r="T51" s="107" t="str">
        <f ca="1">AR47</f>
        <v/>
      </c>
      <c r="U51" s="107"/>
      <c r="V51" s="106" t="str">
        <f ca="1">AS47</f>
        <v/>
      </c>
      <c r="W51" s="106"/>
      <c r="X51" s="19"/>
      <c r="Y51" s="13"/>
      <c r="Z51" s="22"/>
      <c r="AA51" s="22"/>
      <c r="AB51" s="18"/>
      <c r="AC51" s="18"/>
      <c r="AD51" s="18"/>
      <c r="AE51" s="18"/>
      <c r="AF51" s="19"/>
      <c r="AG51" s="19"/>
      <c r="AH51" s="22"/>
      <c r="AI51" s="22"/>
      <c r="AJ51" s="22"/>
      <c r="AK51" s="22"/>
      <c r="AL51" s="22"/>
      <c r="AM51" s="11"/>
      <c r="AN51" s="12"/>
      <c r="AO51" s="12"/>
      <c r="AP51" s="22"/>
      <c r="AQ51" s="11"/>
      <c r="AR51" s="11"/>
      <c r="AS51" s="11"/>
      <c r="AT51" s="11"/>
      <c r="AU51" s="14"/>
      <c r="AV51" s="11"/>
    </row>
    <row r="52" spans="2:48" ht="27" customHeight="1">
      <c r="B52" s="25"/>
      <c r="C52" s="27"/>
      <c r="D52" s="27"/>
      <c r="E52" s="28"/>
      <c r="F52" s="28"/>
      <c r="G52" s="29"/>
      <c r="H52" s="29"/>
      <c r="I52" s="28"/>
      <c r="J52" s="28"/>
      <c r="K52" s="19"/>
      <c r="L52" s="13"/>
      <c r="O52" s="25"/>
      <c r="P52" s="27"/>
      <c r="Q52" s="27"/>
      <c r="R52" s="28"/>
      <c r="S52" s="28"/>
      <c r="T52" s="29"/>
      <c r="U52" s="29"/>
      <c r="V52" s="28"/>
      <c r="W52" s="28"/>
      <c r="X52" s="19"/>
      <c r="Y52" s="13"/>
      <c r="Z52" s="22"/>
      <c r="AA52" s="22"/>
      <c r="AB52" s="18"/>
      <c r="AC52" s="18"/>
      <c r="AD52" s="18"/>
      <c r="AE52" s="18"/>
      <c r="AF52" s="19"/>
      <c r="AG52" s="19"/>
      <c r="AH52" s="22"/>
      <c r="AI52" s="22"/>
      <c r="AJ52" s="22"/>
      <c r="AK52" s="22"/>
      <c r="AL52" s="22"/>
      <c r="AM52" s="11"/>
      <c r="AN52" s="12"/>
      <c r="AO52" s="12"/>
      <c r="AP52" s="22"/>
      <c r="AQ52" s="11"/>
      <c r="AR52" s="11"/>
      <c r="AS52" s="11"/>
      <c r="AT52" s="11"/>
    </row>
    <row r="53" spans="2:48" ht="32.1" customHeight="1">
      <c r="B53" s="111" t="str">
        <f t="shared" ref="B53:W53" si="27">B21</f>
        <v>(5)</v>
      </c>
      <c r="C53" s="111"/>
      <c r="D53" s="108">
        <f t="shared" ca="1" si="27"/>
        <v>8</v>
      </c>
      <c r="E53" s="108"/>
      <c r="F53" s="109" t="str">
        <f t="shared" si="27"/>
        <v>＋</v>
      </c>
      <c r="G53" s="109"/>
      <c r="H53" s="110">
        <f t="shared" ca="1" si="27"/>
        <v>9</v>
      </c>
      <c r="I53" s="110"/>
      <c r="J53" s="109" t="str">
        <f t="shared" si="27"/>
        <v>＝</v>
      </c>
      <c r="K53" s="109"/>
      <c r="L53" s="51">
        <f t="shared" ca="1" si="27"/>
        <v>17</v>
      </c>
      <c r="O53" s="111" t="str">
        <f t="shared" si="27"/>
        <v>(12)</v>
      </c>
      <c r="P53" s="111"/>
      <c r="Q53" s="108">
        <f t="shared" ca="1" si="27"/>
        <v>5</v>
      </c>
      <c r="R53" s="108"/>
      <c r="S53" s="109" t="str">
        <f t="shared" si="27"/>
        <v>＋</v>
      </c>
      <c r="T53" s="109"/>
      <c r="U53" s="110">
        <f t="shared" ca="1" si="27"/>
        <v>8</v>
      </c>
      <c r="V53" s="110"/>
      <c r="W53" s="109" t="str">
        <f t="shared" si="27"/>
        <v>＝</v>
      </c>
      <c r="X53" s="109"/>
      <c r="Y53" s="51">
        <f t="shared" ref="Y53" ca="1" si="28">Y21</f>
        <v>13</v>
      </c>
      <c r="Z53" s="22"/>
      <c r="AA53" s="22"/>
      <c r="AB53" s="24"/>
      <c r="AC53" s="24"/>
      <c r="AD53" s="24"/>
      <c r="AE53" s="17"/>
      <c r="AF53" s="17"/>
      <c r="AG53" s="24"/>
      <c r="AH53" s="24"/>
      <c r="AI53" s="22"/>
      <c r="AJ53" s="22"/>
      <c r="AK53" s="22"/>
      <c r="AL53" s="22"/>
      <c r="AM53" s="11"/>
      <c r="AN53" s="12"/>
      <c r="AO53" s="12"/>
      <c r="AP53" s="22"/>
      <c r="AQ53" s="11"/>
      <c r="AR53" s="11"/>
      <c r="AS53" s="11"/>
      <c r="AT53" s="11"/>
    </row>
    <row r="54" spans="2:48" ht="20.100000000000001" customHeight="1">
      <c r="B54" s="25"/>
      <c r="C54" s="27"/>
      <c r="D54" s="27"/>
      <c r="E54" s="26"/>
      <c r="F54" s="26"/>
      <c r="G54" s="30"/>
      <c r="H54" s="30"/>
      <c r="I54" s="31"/>
      <c r="J54" s="31"/>
      <c r="K54" s="17"/>
      <c r="L54" s="13"/>
      <c r="O54" s="25"/>
      <c r="P54" s="27"/>
      <c r="Q54" s="27"/>
      <c r="R54" s="26"/>
      <c r="S54" s="26"/>
      <c r="T54" s="30"/>
      <c r="U54" s="30"/>
      <c r="V54" s="31"/>
      <c r="W54" s="31"/>
      <c r="X54" s="17"/>
      <c r="Y54" s="13"/>
      <c r="Z54" s="22"/>
      <c r="AA54" s="22"/>
      <c r="AD54" s="24"/>
      <c r="AE54" s="24"/>
      <c r="AF54" s="17"/>
      <c r="AG54" s="17"/>
      <c r="AH54" s="22"/>
      <c r="AI54" s="22"/>
      <c r="AJ54" s="22"/>
      <c r="AK54" s="22"/>
      <c r="AL54" s="22"/>
      <c r="AM54" s="11"/>
      <c r="AN54" s="12"/>
      <c r="AO54" s="12"/>
      <c r="AP54" s="22"/>
      <c r="AQ54" s="11"/>
      <c r="AR54" s="11"/>
      <c r="AS54" s="11"/>
      <c r="AT54" s="11"/>
    </row>
    <row r="55" spans="2:48" ht="35.450000000000003" customHeight="1">
      <c r="B55" s="25"/>
      <c r="C55" s="106">
        <f ca="1">AP41</f>
        <v>7</v>
      </c>
      <c r="D55" s="106"/>
      <c r="E55" s="106">
        <f ca="1">AQ41</f>
        <v>1</v>
      </c>
      <c r="F55" s="106"/>
      <c r="G55" s="106" t="str">
        <f ca="1">AR41</f>
        <v/>
      </c>
      <c r="H55" s="106"/>
      <c r="I55" s="106" t="str">
        <f ca="1">AS41</f>
        <v/>
      </c>
      <c r="J55" s="106"/>
      <c r="K55" s="19"/>
      <c r="L55" s="13">
        <f t="shared" ref="L55" si="29">L23</f>
        <v>0</v>
      </c>
      <c r="O55" s="25"/>
      <c r="P55" s="106">
        <f ca="1">AP48</f>
        <v>3</v>
      </c>
      <c r="Q55" s="106"/>
      <c r="R55" s="106">
        <f ca="1">AQ48</f>
        <v>2</v>
      </c>
      <c r="S55" s="106"/>
      <c r="T55" s="107" t="str">
        <f ca="1">AR48</f>
        <v/>
      </c>
      <c r="U55" s="107"/>
      <c r="V55" s="106" t="str">
        <f ca="1">AS48</f>
        <v/>
      </c>
      <c r="W55" s="106"/>
      <c r="X55" s="19"/>
      <c r="Y55" s="13"/>
      <c r="Z55" s="22"/>
      <c r="AA55" s="22"/>
      <c r="AB55" s="18"/>
      <c r="AC55" s="18"/>
      <c r="AD55" s="18"/>
      <c r="AE55" s="18"/>
      <c r="AF55" s="19"/>
      <c r="AG55" s="19"/>
      <c r="AH55" s="22"/>
      <c r="AI55" s="22"/>
      <c r="AJ55" s="22"/>
      <c r="AK55" s="22"/>
      <c r="AL55" s="22"/>
      <c r="AM55" s="11"/>
      <c r="AN55" s="12"/>
      <c r="AO55" s="12"/>
      <c r="AP55" s="22"/>
      <c r="AQ55" s="11"/>
      <c r="AR55" s="11"/>
      <c r="AS55" s="11"/>
      <c r="AT55" s="11"/>
    </row>
    <row r="56" spans="2:48" ht="27" customHeight="1">
      <c r="B56" s="25"/>
      <c r="C56" s="27"/>
      <c r="D56" s="27"/>
      <c r="E56" s="28"/>
      <c r="F56" s="28"/>
      <c r="G56" s="29"/>
      <c r="H56" s="29"/>
      <c r="I56" s="28"/>
      <c r="J56" s="28"/>
      <c r="K56" s="19"/>
      <c r="L56" s="13"/>
      <c r="O56" s="25"/>
      <c r="P56" s="27"/>
      <c r="Q56" s="27"/>
      <c r="R56" s="28"/>
      <c r="S56" s="28"/>
      <c r="T56" s="29"/>
      <c r="U56" s="29"/>
      <c r="V56" s="28"/>
      <c r="W56" s="28"/>
      <c r="X56" s="19"/>
      <c r="Y56" s="13"/>
      <c r="Z56" s="22"/>
      <c r="AA56" s="22"/>
      <c r="AB56" s="18"/>
      <c r="AC56" s="18"/>
      <c r="AD56" s="18"/>
      <c r="AE56" s="18"/>
      <c r="AF56" s="19"/>
      <c r="AG56" s="19"/>
      <c r="AH56" s="22"/>
      <c r="AI56" s="22"/>
      <c r="AJ56" s="22"/>
      <c r="AK56" s="22"/>
      <c r="AL56" s="22"/>
      <c r="AM56" s="11"/>
      <c r="AN56" s="12"/>
      <c r="AO56" s="12"/>
      <c r="AP56" s="22"/>
      <c r="AQ56" s="11"/>
      <c r="AR56" s="11"/>
      <c r="AS56" s="11"/>
      <c r="AT56" s="11"/>
    </row>
    <row r="57" spans="2:48" ht="32.1" customHeight="1">
      <c r="B57" s="111" t="str">
        <f t="shared" ref="B57:W57" si="30">B25</f>
        <v>(6)</v>
      </c>
      <c r="C57" s="111"/>
      <c r="D57" s="108">
        <f t="shared" ca="1" si="30"/>
        <v>3</v>
      </c>
      <c r="E57" s="108"/>
      <c r="F57" s="109" t="str">
        <f t="shared" si="30"/>
        <v>＋</v>
      </c>
      <c r="G57" s="109"/>
      <c r="H57" s="110">
        <f t="shared" ca="1" si="30"/>
        <v>9</v>
      </c>
      <c r="I57" s="110"/>
      <c r="J57" s="109" t="str">
        <f t="shared" si="30"/>
        <v>＝</v>
      </c>
      <c r="K57" s="109"/>
      <c r="L57" s="51">
        <f t="shared" ca="1" si="30"/>
        <v>12</v>
      </c>
      <c r="O57" s="111" t="str">
        <f t="shared" si="30"/>
        <v>(13)</v>
      </c>
      <c r="P57" s="111"/>
      <c r="Q57" s="108">
        <f t="shared" ca="1" si="30"/>
        <v>6</v>
      </c>
      <c r="R57" s="108"/>
      <c r="S57" s="109" t="str">
        <f t="shared" si="30"/>
        <v>＋</v>
      </c>
      <c r="T57" s="109"/>
      <c r="U57" s="110">
        <f t="shared" ca="1" si="30"/>
        <v>8</v>
      </c>
      <c r="V57" s="110"/>
      <c r="W57" s="109" t="str">
        <f t="shared" si="30"/>
        <v>＝</v>
      </c>
      <c r="X57" s="109"/>
      <c r="Y57" s="51">
        <f t="shared" ref="Y57" ca="1" si="31">Y25</f>
        <v>14</v>
      </c>
      <c r="Z57" s="22"/>
      <c r="AA57" s="22"/>
      <c r="AB57" s="24"/>
      <c r="AC57" s="24"/>
      <c r="AD57" s="24"/>
      <c r="AE57" s="17"/>
      <c r="AF57" s="17"/>
      <c r="AG57" s="24"/>
      <c r="AH57" s="24"/>
      <c r="AI57" s="22"/>
      <c r="AJ57" s="22"/>
      <c r="AK57" s="22"/>
      <c r="AL57" s="22"/>
      <c r="AM57" s="11"/>
      <c r="AN57" s="12"/>
      <c r="AO57" s="12"/>
      <c r="AP57" s="22"/>
      <c r="AQ57" s="11"/>
      <c r="AR57" s="11"/>
      <c r="AS57" s="11"/>
      <c r="AT57" s="11"/>
    </row>
    <row r="58" spans="2:48" ht="20.100000000000001" customHeight="1">
      <c r="B58" s="25"/>
      <c r="C58" s="27"/>
      <c r="D58" s="27"/>
      <c r="E58" s="26"/>
      <c r="F58" s="26"/>
      <c r="G58" s="30"/>
      <c r="H58" s="30"/>
      <c r="I58" s="31"/>
      <c r="J58" s="31"/>
      <c r="K58" s="17"/>
      <c r="L58" s="13"/>
      <c r="O58" s="25"/>
      <c r="P58" s="27"/>
      <c r="Q58" s="27"/>
      <c r="R58" s="26"/>
      <c r="S58" s="26"/>
      <c r="T58" s="30"/>
      <c r="U58" s="30"/>
      <c r="V58" s="31"/>
      <c r="W58" s="31"/>
      <c r="X58" s="17"/>
      <c r="Y58" s="13"/>
      <c r="Z58" s="22"/>
      <c r="AA58" s="22"/>
      <c r="AD58" s="24"/>
      <c r="AE58" s="24"/>
      <c r="AF58" s="17"/>
      <c r="AG58" s="17"/>
      <c r="AH58" s="22"/>
      <c r="AI58" s="22"/>
      <c r="AJ58" s="22"/>
      <c r="AK58" s="22"/>
      <c r="AL58" s="22"/>
      <c r="AM58" s="11"/>
      <c r="AN58" s="12"/>
      <c r="AO58" s="12"/>
      <c r="AP58" s="22"/>
      <c r="AQ58" s="11"/>
      <c r="AR58" s="11"/>
      <c r="AS58" s="11"/>
      <c r="AT58" s="11"/>
    </row>
    <row r="59" spans="2:48" ht="35.450000000000003" customHeight="1">
      <c r="B59" s="25"/>
      <c r="C59" s="106">
        <f ca="1">AP42</f>
        <v>2</v>
      </c>
      <c r="D59" s="106"/>
      <c r="E59" s="106">
        <f ca="1">AQ42</f>
        <v>1</v>
      </c>
      <c r="F59" s="106"/>
      <c r="G59" s="106" t="str">
        <f ca="1">AR42</f>
        <v/>
      </c>
      <c r="H59" s="106"/>
      <c r="I59" s="106" t="str">
        <f ca="1">AS42</f>
        <v/>
      </c>
      <c r="J59" s="106"/>
      <c r="K59" s="19"/>
      <c r="L59" s="13">
        <f t="shared" ref="L59" si="32">L27</f>
        <v>0</v>
      </c>
      <c r="O59" s="25"/>
      <c r="P59" s="106">
        <f ca="1">AP49</f>
        <v>4</v>
      </c>
      <c r="Q59" s="106"/>
      <c r="R59" s="106">
        <f ca="1">AQ49</f>
        <v>2</v>
      </c>
      <c r="S59" s="106"/>
      <c r="T59" s="107" t="str">
        <f ca="1">AR49</f>
        <v/>
      </c>
      <c r="U59" s="107"/>
      <c r="V59" s="106" t="str">
        <f ca="1">AS49</f>
        <v/>
      </c>
      <c r="W59" s="106"/>
      <c r="X59" s="19"/>
      <c r="Y59" s="13"/>
      <c r="Z59" s="22"/>
      <c r="AA59" s="22"/>
      <c r="AB59" s="18"/>
      <c r="AC59" s="18"/>
      <c r="AD59" s="18"/>
      <c r="AE59" s="18"/>
      <c r="AF59" s="19"/>
      <c r="AG59" s="19"/>
      <c r="AH59" s="22"/>
      <c r="AI59" s="22"/>
      <c r="AJ59" s="22"/>
      <c r="AK59" s="22"/>
    </row>
    <row r="60" spans="2:48" ht="27" customHeight="1">
      <c r="B60" s="25"/>
      <c r="C60" s="27"/>
      <c r="D60" s="27"/>
      <c r="E60" s="28"/>
      <c r="F60" s="28"/>
      <c r="G60" s="29"/>
      <c r="H60" s="29"/>
      <c r="I60" s="28"/>
      <c r="J60" s="28"/>
      <c r="K60" s="19"/>
      <c r="L60" s="13"/>
      <c r="O60" s="25"/>
      <c r="P60" s="27"/>
      <c r="Q60" s="27"/>
      <c r="R60" s="28"/>
      <c r="S60" s="28"/>
      <c r="T60" s="29"/>
      <c r="U60" s="29"/>
      <c r="V60" s="28"/>
      <c r="W60" s="28"/>
      <c r="X60" s="19"/>
      <c r="Y60" s="13"/>
      <c r="Z60" s="22"/>
      <c r="AA60" s="22"/>
      <c r="AB60" s="18"/>
      <c r="AC60" s="18"/>
      <c r="AD60" s="18"/>
      <c r="AE60" s="18"/>
      <c r="AF60" s="19"/>
      <c r="AG60" s="19"/>
      <c r="AH60" s="22"/>
      <c r="AI60" s="22"/>
      <c r="AJ60" s="22"/>
      <c r="AK60" s="22"/>
    </row>
    <row r="61" spans="2:48" ht="32.1" customHeight="1">
      <c r="B61" s="111" t="str">
        <f t="shared" ref="B61:Y61" si="33">B29</f>
        <v>(7)</v>
      </c>
      <c r="C61" s="111"/>
      <c r="D61" s="108">
        <f t="shared" ca="1" si="33"/>
        <v>2</v>
      </c>
      <c r="E61" s="108"/>
      <c r="F61" s="109" t="str">
        <f t="shared" si="33"/>
        <v>＋</v>
      </c>
      <c r="G61" s="109"/>
      <c r="H61" s="110">
        <f t="shared" ca="1" si="33"/>
        <v>9</v>
      </c>
      <c r="I61" s="110"/>
      <c r="J61" s="109" t="str">
        <f t="shared" si="33"/>
        <v>＝</v>
      </c>
      <c r="K61" s="109"/>
      <c r="L61" s="51">
        <f t="shared" ca="1" si="33"/>
        <v>11</v>
      </c>
      <c r="O61" s="111" t="str">
        <f t="shared" si="33"/>
        <v>(14)</v>
      </c>
      <c r="P61" s="111"/>
      <c r="Q61" s="108">
        <f t="shared" ca="1" si="33"/>
        <v>4</v>
      </c>
      <c r="R61" s="108"/>
      <c r="S61" s="109" t="str">
        <f t="shared" si="33"/>
        <v>＋</v>
      </c>
      <c r="T61" s="109"/>
      <c r="U61" s="110">
        <f t="shared" ca="1" si="33"/>
        <v>7</v>
      </c>
      <c r="V61" s="110"/>
      <c r="W61" s="109" t="str">
        <f t="shared" si="33"/>
        <v>＝</v>
      </c>
      <c r="X61" s="109"/>
      <c r="Y61" s="51">
        <f t="shared" ca="1" si="33"/>
        <v>11</v>
      </c>
      <c r="Z61" s="22"/>
      <c r="AA61" s="22"/>
      <c r="AB61" s="24"/>
      <c r="AC61" s="24"/>
      <c r="AD61" s="24"/>
      <c r="AE61" s="17"/>
      <c r="AF61" s="17"/>
      <c r="AG61" s="24"/>
      <c r="AH61" s="24"/>
      <c r="AI61" s="22"/>
      <c r="AJ61" s="22"/>
      <c r="AK61" s="22"/>
    </row>
    <row r="62" spans="2:48" ht="20.100000000000001" customHeight="1">
      <c r="B62" s="25"/>
      <c r="C62" s="27"/>
      <c r="D62" s="27"/>
      <c r="E62" s="26"/>
      <c r="F62" s="26"/>
      <c r="G62" s="30"/>
      <c r="H62" s="30"/>
      <c r="I62" s="31"/>
      <c r="J62" s="31"/>
      <c r="K62" s="17"/>
      <c r="L62" s="13"/>
      <c r="O62" s="25"/>
      <c r="P62" s="27"/>
      <c r="Q62" s="27"/>
      <c r="R62" s="26"/>
      <c r="S62" s="26"/>
      <c r="T62" s="30"/>
      <c r="U62" s="30"/>
      <c r="V62" s="31"/>
      <c r="W62" s="31"/>
      <c r="X62" s="17"/>
      <c r="Y62" s="13"/>
      <c r="Z62" s="22"/>
      <c r="AA62" s="22"/>
      <c r="AD62" s="24"/>
      <c r="AE62" s="24"/>
      <c r="AF62" s="17"/>
      <c r="AG62" s="17"/>
      <c r="AH62" s="22"/>
      <c r="AI62" s="22"/>
      <c r="AJ62" s="22"/>
      <c r="AK62" s="22"/>
    </row>
    <row r="63" spans="2:48" ht="35.450000000000003" customHeight="1">
      <c r="B63" s="25"/>
      <c r="C63" s="106">
        <f ca="1">AP43</f>
        <v>1</v>
      </c>
      <c r="D63" s="106"/>
      <c r="E63" s="106">
        <f ca="1">AQ43</f>
        <v>1</v>
      </c>
      <c r="F63" s="106"/>
      <c r="G63" s="106" t="str">
        <f ca="1">AR43</f>
        <v/>
      </c>
      <c r="H63" s="106"/>
      <c r="I63" s="106" t="str">
        <f ca="1">AS43</f>
        <v/>
      </c>
      <c r="J63" s="106"/>
      <c r="K63" s="19"/>
      <c r="L63" s="13">
        <f t="shared" ref="L63" si="34">L31</f>
        <v>0</v>
      </c>
      <c r="O63" s="25"/>
      <c r="P63" s="106">
        <f ca="1">AP50</f>
        <v>1</v>
      </c>
      <c r="Q63" s="106"/>
      <c r="R63" s="106">
        <f ca="1">AQ50</f>
        <v>3</v>
      </c>
      <c r="S63" s="106"/>
      <c r="T63" s="107" t="str">
        <f ca="1">AR50</f>
        <v/>
      </c>
      <c r="U63" s="107"/>
      <c r="V63" s="106" t="str">
        <f ca="1">AS50</f>
        <v/>
      </c>
      <c r="W63" s="106"/>
      <c r="X63" s="19"/>
      <c r="Y63" s="13"/>
      <c r="Z63" s="22"/>
      <c r="AA63" s="22"/>
      <c r="AB63" s="18"/>
      <c r="AC63" s="18"/>
      <c r="AD63" s="18"/>
      <c r="AE63" s="18"/>
      <c r="AF63" s="19"/>
      <c r="AG63" s="19"/>
      <c r="AH63" s="22"/>
      <c r="AI63" s="22"/>
      <c r="AJ63" s="22"/>
      <c r="AK63" s="22"/>
    </row>
    <row r="64" spans="2:48" ht="27" customHeight="1">
      <c r="B64" s="25"/>
      <c r="C64" s="27"/>
      <c r="D64" s="27"/>
      <c r="E64" s="28"/>
      <c r="F64" s="28"/>
      <c r="G64" s="29"/>
      <c r="H64" s="29"/>
      <c r="I64" s="28"/>
      <c r="J64" s="28"/>
      <c r="K64" s="19"/>
      <c r="L64" s="13"/>
      <c r="O64" s="25"/>
      <c r="P64" s="27"/>
      <c r="Q64" s="27"/>
      <c r="R64" s="28"/>
      <c r="S64" s="28"/>
      <c r="T64" s="29"/>
      <c r="U64" s="29"/>
      <c r="V64" s="28"/>
      <c r="W64" s="28"/>
      <c r="X64" s="19"/>
      <c r="Y64" s="13"/>
      <c r="Z64" s="22"/>
      <c r="AA64" s="22"/>
      <c r="AB64" s="18"/>
      <c r="AC64" s="18"/>
      <c r="AD64" s="18"/>
      <c r="AE64" s="18"/>
      <c r="AF64" s="19"/>
      <c r="AG64" s="19"/>
      <c r="AH64" s="22"/>
      <c r="AI64" s="22"/>
      <c r="AJ64" s="22"/>
      <c r="AK64" s="22"/>
    </row>
  </sheetData>
  <sheetProtection algorithmName="SHA-512" hashValue="52AC/5rtEVcsZRCTJxVnpShoFD60vNw1ZUS2gAJy8C224V1vox4s91pOMKx+2VH3A8NK5lve2ZvQYdALR5SMOQ==" saltValue="K0cl8lo6vAJXaAfqFnNbVw==" spinCount="100000" sheet="1" objects="1" scenarios="1" selectLockedCells="1"/>
  <mergeCells count="307">
    <mergeCell ref="R59:S59"/>
    <mergeCell ref="T59:U59"/>
    <mergeCell ref="V59:W59"/>
    <mergeCell ref="T63:U63"/>
    <mergeCell ref="V63:W63"/>
    <mergeCell ref="Q61:R61"/>
    <mergeCell ref="S61:T61"/>
    <mergeCell ref="U61:V61"/>
    <mergeCell ref="W61:X61"/>
    <mergeCell ref="C63:D63"/>
    <mergeCell ref="E63:F63"/>
    <mergeCell ref="G63:H63"/>
    <mergeCell ref="I63:J63"/>
    <mergeCell ref="P63:Q63"/>
    <mergeCell ref="R63:S63"/>
    <mergeCell ref="B61:C61"/>
    <mergeCell ref="D61:E61"/>
    <mergeCell ref="F61:G61"/>
    <mergeCell ref="H61:I61"/>
    <mergeCell ref="J61:K61"/>
    <mergeCell ref="O61:P61"/>
    <mergeCell ref="T55:U55"/>
    <mergeCell ref="V55:W55"/>
    <mergeCell ref="B57:C57"/>
    <mergeCell ref="D57:E57"/>
    <mergeCell ref="F57:G57"/>
    <mergeCell ref="H57:I57"/>
    <mergeCell ref="J57:K57"/>
    <mergeCell ref="O57:P57"/>
    <mergeCell ref="Q57:R57"/>
    <mergeCell ref="S57:T57"/>
    <mergeCell ref="U57:V57"/>
    <mergeCell ref="W57:X57"/>
    <mergeCell ref="C55:D55"/>
    <mergeCell ref="E55:F55"/>
    <mergeCell ref="G55:H55"/>
    <mergeCell ref="I55:J55"/>
    <mergeCell ref="P55:Q55"/>
    <mergeCell ref="R55:S55"/>
    <mergeCell ref="C59:D59"/>
    <mergeCell ref="E59:F59"/>
    <mergeCell ref="B53:C53"/>
    <mergeCell ref="D53:E53"/>
    <mergeCell ref="F53:G53"/>
    <mergeCell ref="H53:I53"/>
    <mergeCell ref="J53:K53"/>
    <mergeCell ref="O53:P53"/>
    <mergeCell ref="C51:D51"/>
    <mergeCell ref="E51:F51"/>
    <mergeCell ref="G51:H51"/>
    <mergeCell ref="I51:J51"/>
    <mergeCell ref="P51:Q51"/>
    <mergeCell ref="G59:H59"/>
    <mergeCell ref="I59:J59"/>
    <mergeCell ref="P59:Q59"/>
    <mergeCell ref="R51:S51"/>
    <mergeCell ref="T51:U51"/>
    <mergeCell ref="V51:W51"/>
    <mergeCell ref="Q53:R53"/>
    <mergeCell ref="S53:T53"/>
    <mergeCell ref="U53:V53"/>
    <mergeCell ref="W53:X53"/>
    <mergeCell ref="T47:U47"/>
    <mergeCell ref="V47:W47"/>
    <mergeCell ref="W49:X49"/>
    <mergeCell ref="B49:C49"/>
    <mergeCell ref="D49:E49"/>
    <mergeCell ref="F49:G49"/>
    <mergeCell ref="H49:I49"/>
    <mergeCell ref="J49:K49"/>
    <mergeCell ref="O49:P49"/>
    <mergeCell ref="Q49:R49"/>
    <mergeCell ref="S49:T49"/>
    <mergeCell ref="U49:V49"/>
    <mergeCell ref="C47:D47"/>
    <mergeCell ref="E47:F47"/>
    <mergeCell ref="G47:H47"/>
    <mergeCell ref="I47:J47"/>
    <mergeCell ref="P47:Q47"/>
    <mergeCell ref="R47:S47"/>
    <mergeCell ref="B45:C45"/>
    <mergeCell ref="D45:E45"/>
    <mergeCell ref="F45:G45"/>
    <mergeCell ref="H45:I45"/>
    <mergeCell ref="J45:K45"/>
    <mergeCell ref="O45:P45"/>
    <mergeCell ref="C43:D43"/>
    <mergeCell ref="E43:F43"/>
    <mergeCell ref="G43:H43"/>
    <mergeCell ref="I43:J43"/>
    <mergeCell ref="P43:Q43"/>
    <mergeCell ref="R43:S43"/>
    <mergeCell ref="T43:U43"/>
    <mergeCell ref="V43:W43"/>
    <mergeCell ref="Q45:R45"/>
    <mergeCell ref="S45:T45"/>
    <mergeCell ref="U45:V45"/>
    <mergeCell ref="W45:X45"/>
    <mergeCell ref="C39:D39"/>
    <mergeCell ref="E39:F39"/>
    <mergeCell ref="G39:H39"/>
    <mergeCell ref="I39:J39"/>
    <mergeCell ref="P39:Q39"/>
    <mergeCell ref="R39:S39"/>
    <mergeCell ref="T39:U39"/>
    <mergeCell ref="V39:W39"/>
    <mergeCell ref="B41:C41"/>
    <mergeCell ref="D41:E41"/>
    <mergeCell ref="F41:G41"/>
    <mergeCell ref="H41:I41"/>
    <mergeCell ref="J41:K41"/>
    <mergeCell ref="O41:P41"/>
    <mergeCell ref="Q41:R41"/>
    <mergeCell ref="S41:T41"/>
    <mergeCell ref="U41:V41"/>
    <mergeCell ref="W41:X41"/>
    <mergeCell ref="A33:X33"/>
    <mergeCell ref="B35:D35"/>
    <mergeCell ref="H35:I35"/>
    <mergeCell ref="B37:C37"/>
    <mergeCell ref="D37:E37"/>
    <mergeCell ref="F37:G37"/>
    <mergeCell ref="H37:I37"/>
    <mergeCell ref="J37:K37"/>
    <mergeCell ref="O37:P37"/>
    <mergeCell ref="Q37:R37"/>
    <mergeCell ref="S37:T37"/>
    <mergeCell ref="U37:V37"/>
    <mergeCell ref="W37:X37"/>
    <mergeCell ref="T31:U31"/>
    <mergeCell ref="V31:W31"/>
    <mergeCell ref="AB31:AC31"/>
    <mergeCell ref="AD31:AE31"/>
    <mergeCell ref="AF31:AG31"/>
    <mergeCell ref="AH31:AI31"/>
    <mergeCell ref="C31:D31"/>
    <mergeCell ref="E31:F31"/>
    <mergeCell ref="G31:H31"/>
    <mergeCell ref="I31:J31"/>
    <mergeCell ref="P31:Q31"/>
    <mergeCell ref="R31:S31"/>
    <mergeCell ref="S29:T29"/>
    <mergeCell ref="U29:V29"/>
    <mergeCell ref="W29:X29"/>
    <mergeCell ref="AC29:AD29"/>
    <mergeCell ref="AE29:AF29"/>
    <mergeCell ref="AG29:AH29"/>
    <mergeCell ref="AD27:AE27"/>
    <mergeCell ref="AF27:AG27"/>
    <mergeCell ref="AH27:AI27"/>
    <mergeCell ref="B29:C29"/>
    <mergeCell ref="D29:E29"/>
    <mergeCell ref="F29:G29"/>
    <mergeCell ref="H29:I29"/>
    <mergeCell ref="J29:K29"/>
    <mergeCell ref="O29:P29"/>
    <mergeCell ref="Q29:R29"/>
    <mergeCell ref="AG25:AH25"/>
    <mergeCell ref="C27:D27"/>
    <mergeCell ref="E27:F27"/>
    <mergeCell ref="G27:H27"/>
    <mergeCell ref="I27:J27"/>
    <mergeCell ref="P27:Q27"/>
    <mergeCell ref="R27:S27"/>
    <mergeCell ref="T27:U27"/>
    <mergeCell ref="V27:W27"/>
    <mergeCell ref="AB27:AC27"/>
    <mergeCell ref="Q25:R25"/>
    <mergeCell ref="S25:T25"/>
    <mergeCell ref="U25:V25"/>
    <mergeCell ref="W25:X25"/>
    <mergeCell ref="AC25:AD25"/>
    <mergeCell ref="AE25:AF25"/>
    <mergeCell ref="B25:C25"/>
    <mergeCell ref="D25:E25"/>
    <mergeCell ref="F25:G25"/>
    <mergeCell ref="H25:I25"/>
    <mergeCell ref="J25:K25"/>
    <mergeCell ref="O25:P25"/>
    <mergeCell ref="T23:U23"/>
    <mergeCell ref="V23:W23"/>
    <mergeCell ref="AB23:AC23"/>
    <mergeCell ref="AD23:AE23"/>
    <mergeCell ref="AH19:AI19"/>
    <mergeCell ref="B21:C21"/>
    <mergeCell ref="D21:E21"/>
    <mergeCell ref="F21:G21"/>
    <mergeCell ref="H21:I21"/>
    <mergeCell ref="J21:K21"/>
    <mergeCell ref="O21:P21"/>
    <mergeCell ref="Q21:R21"/>
    <mergeCell ref="AF23:AG23"/>
    <mergeCell ref="AH23:AI23"/>
    <mergeCell ref="C23:D23"/>
    <mergeCell ref="E23:F23"/>
    <mergeCell ref="G23:H23"/>
    <mergeCell ref="I23:J23"/>
    <mergeCell ref="P23:Q23"/>
    <mergeCell ref="R23:S23"/>
    <mergeCell ref="S21:T21"/>
    <mergeCell ref="U21:V21"/>
    <mergeCell ref="W21:X21"/>
    <mergeCell ref="AC21:AD21"/>
    <mergeCell ref="AE21:AF21"/>
    <mergeCell ref="AG21:AH21"/>
    <mergeCell ref="AG17:AH17"/>
    <mergeCell ref="C19:D19"/>
    <mergeCell ref="E19:F19"/>
    <mergeCell ref="G19:H19"/>
    <mergeCell ref="I19:J19"/>
    <mergeCell ref="P19:Q19"/>
    <mergeCell ref="R19:S19"/>
    <mergeCell ref="T19:U19"/>
    <mergeCell ref="V19:W19"/>
    <mergeCell ref="AB19:AC19"/>
    <mergeCell ref="Q17:R17"/>
    <mergeCell ref="S17:T17"/>
    <mergeCell ref="U17:V17"/>
    <mergeCell ref="W17:X17"/>
    <mergeCell ref="AC17:AD17"/>
    <mergeCell ref="AE17:AF17"/>
    <mergeCell ref="B17:C17"/>
    <mergeCell ref="D17:E17"/>
    <mergeCell ref="F17:G17"/>
    <mergeCell ref="H17:I17"/>
    <mergeCell ref="J17:K17"/>
    <mergeCell ref="O17:P17"/>
    <mergeCell ref="AD19:AE19"/>
    <mergeCell ref="AF19:AG19"/>
    <mergeCell ref="T15:U15"/>
    <mergeCell ref="V15:W15"/>
    <mergeCell ref="AB15:AC15"/>
    <mergeCell ref="AD15:AE15"/>
    <mergeCell ref="AF15:AG15"/>
    <mergeCell ref="AH15:AI15"/>
    <mergeCell ref="C15:D15"/>
    <mergeCell ref="E15:F15"/>
    <mergeCell ref="G15:H15"/>
    <mergeCell ref="I15:J15"/>
    <mergeCell ref="P15:Q15"/>
    <mergeCell ref="R15:S15"/>
    <mergeCell ref="S13:T13"/>
    <mergeCell ref="U13:V13"/>
    <mergeCell ref="W13:X13"/>
    <mergeCell ref="AC13:AD13"/>
    <mergeCell ref="AE13:AF13"/>
    <mergeCell ref="AG13:AH13"/>
    <mergeCell ref="AD11:AE11"/>
    <mergeCell ref="AF11:AG11"/>
    <mergeCell ref="AH11:AI11"/>
    <mergeCell ref="B13:C13"/>
    <mergeCell ref="D13:E13"/>
    <mergeCell ref="F13:G13"/>
    <mergeCell ref="H13:I13"/>
    <mergeCell ref="J13:K13"/>
    <mergeCell ref="O13:P13"/>
    <mergeCell ref="Q13:R13"/>
    <mergeCell ref="AG9:AH9"/>
    <mergeCell ref="C11:D11"/>
    <mergeCell ref="E11:F11"/>
    <mergeCell ref="G11:H11"/>
    <mergeCell ref="I11:J11"/>
    <mergeCell ref="P11:Q11"/>
    <mergeCell ref="R11:S11"/>
    <mergeCell ref="T11:U11"/>
    <mergeCell ref="V11:W11"/>
    <mergeCell ref="AB11:AC11"/>
    <mergeCell ref="Q9:R9"/>
    <mergeCell ref="S9:T9"/>
    <mergeCell ref="U9:V9"/>
    <mergeCell ref="W9:X9"/>
    <mergeCell ref="AC9:AD9"/>
    <mergeCell ref="AE9:AF9"/>
    <mergeCell ref="B9:C9"/>
    <mergeCell ref="D9:E9"/>
    <mergeCell ref="F9:G9"/>
    <mergeCell ref="H9:I9"/>
    <mergeCell ref="J9:K9"/>
    <mergeCell ref="O9:P9"/>
    <mergeCell ref="T7:U7"/>
    <mergeCell ref="V7:W7"/>
    <mergeCell ref="AB7:AC7"/>
    <mergeCell ref="AD7:AE7"/>
    <mergeCell ref="AF7:AG7"/>
    <mergeCell ref="AH7:AI7"/>
    <mergeCell ref="C7:D7"/>
    <mergeCell ref="E7:F7"/>
    <mergeCell ref="G7:H7"/>
    <mergeCell ref="I7:J7"/>
    <mergeCell ref="P7:Q7"/>
    <mergeCell ref="R7:S7"/>
    <mergeCell ref="S5:T5"/>
    <mergeCell ref="U5:V5"/>
    <mergeCell ref="W5:X5"/>
    <mergeCell ref="AC5:AD5"/>
    <mergeCell ref="AE5:AF5"/>
    <mergeCell ref="AG5:AH5"/>
    <mergeCell ref="A1:X1"/>
    <mergeCell ref="B3:D3"/>
    <mergeCell ref="H3:I3"/>
    <mergeCell ref="B5:C5"/>
    <mergeCell ref="D5:E5"/>
    <mergeCell ref="F5:G5"/>
    <mergeCell ref="H5:I5"/>
    <mergeCell ref="J5:K5"/>
    <mergeCell ref="O5:P5"/>
    <mergeCell ref="Q5:R5"/>
  </mergeCells>
  <phoneticPr fontId="1"/>
  <dataValidations count="1">
    <dataValidation imeMode="off" allowBlank="1" showInputMessage="1" showErrorMessage="1" sqref="Y1"/>
  </dataValidations>
  <pageMargins left="0.70866141732283472" right="0.51181102362204722" top="0.74803149606299213" bottom="0.74803149606299213" header="0.31496062992125984" footer="0.31496062992125984"/>
  <pageSetup paperSize="9" scale="83" fitToHeight="0" orientation="portrait" r:id="rId1"/>
  <headerFooter>
    <oddHeader>&amp;L&amp;G&amp;R&amp;"UD デジタル 教科書体 N-R,標準"&amp;14&amp;K00-048計算ドリルF9マ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64"/>
  <sheetViews>
    <sheetView showGridLines="0" zoomScale="70" zoomScaleNormal="70" workbookViewId="0">
      <selection activeCell="Y1" sqref="Y1"/>
    </sheetView>
  </sheetViews>
  <sheetFormatPr defaultRowHeight="15"/>
  <cols>
    <col min="1" max="1" width="7" style="1" customWidth="1"/>
    <col min="2" max="2" width="1.625" style="1" customWidth="1"/>
    <col min="3" max="3" width="3.625" style="1" customWidth="1"/>
    <col min="4" max="5" width="3.625" style="22" customWidth="1"/>
    <col min="6" max="7" width="3.625" style="1" customWidth="1"/>
    <col min="8" max="9" width="3.625" style="22" customWidth="1"/>
    <col min="10" max="11" width="3.625" style="1" customWidth="1"/>
    <col min="12" max="12" width="10.625" style="22" customWidth="1"/>
    <col min="13" max="13" width="3.625" style="1" customWidth="1"/>
    <col min="14" max="14" width="7" style="1" customWidth="1"/>
    <col min="15" max="15" width="1.625" style="1" customWidth="1"/>
    <col min="16" max="24" width="3.625" style="1" customWidth="1"/>
    <col min="25" max="25" width="10.625" style="1" customWidth="1"/>
    <col min="26" max="26" width="3.625" style="1" customWidth="1"/>
    <col min="27" max="27" width="1.625" style="1" customWidth="1"/>
    <col min="28" max="37" width="3.625" style="1" customWidth="1"/>
    <col min="38" max="38" width="3.5" style="1" bestFit="1" customWidth="1"/>
    <col min="39" max="46" width="7.375" style="1" customWidth="1"/>
    <col min="47" max="47" width="9" style="1" customWidth="1"/>
    <col min="48" max="48" width="8.75" style="1" customWidth="1"/>
    <col min="49" max="49" width="9" style="1"/>
    <col min="50" max="50" width="9" style="1" customWidth="1"/>
    <col min="51" max="16384" width="9" style="1"/>
  </cols>
  <sheetData>
    <row r="1" spans="1:52" ht="42" customHeight="1">
      <c r="A1" s="112" t="s">
        <v>35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23">
        <v>1</v>
      </c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U1" s="14">
        <f ca="1">RAND()</f>
        <v>0.52067380302160304</v>
      </c>
      <c r="AV1" s="11">
        <f ca="1">RANK(AU1,$AU$1:$AU$20,)</f>
        <v>12</v>
      </c>
      <c r="AW1" s="11"/>
      <c r="AX1" s="1">
        <v>1</v>
      </c>
      <c r="AY1" s="4">
        <v>6</v>
      </c>
      <c r="AZ1" s="4">
        <v>5</v>
      </c>
    </row>
    <row r="2" spans="1:52" ht="30" customHeight="1">
      <c r="B2" s="2"/>
      <c r="C2" s="2"/>
      <c r="D2" s="1"/>
      <c r="E2" s="1"/>
      <c r="M2" s="4"/>
      <c r="N2" s="4"/>
      <c r="S2" s="5"/>
      <c r="T2" s="5"/>
      <c r="W2" s="6"/>
      <c r="X2" s="6"/>
      <c r="AU2" s="14">
        <f t="shared" ref="AU2:AU20" ca="1" si="0">RAND()</f>
        <v>0.22894102129730443</v>
      </c>
      <c r="AV2" s="11">
        <f t="shared" ref="AV2:AV20" ca="1" si="1">RANK(AU2,$AU$1:$AU$20,)</f>
        <v>15</v>
      </c>
      <c r="AW2" s="11"/>
      <c r="AX2" s="1">
        <v>2</v>
      </c>
      <c r="AY2" s="4">
        <v>6</v>
      </c>
      <c r="AZ2" s="4">
        <v>6</v>
      </c>
    </row>
    <row r="3" spans="1:52" ht="30" customHeight="1">
      <c r="A3" s="8"/>
      <c r="B3" s="113" t="s">
        <v>14</v>
      </c>
      <c r="C3" s="113"/>
      <c r="D3" s="113"/>
      <c r="E3" s="8"/>
      <c r="F3" s="8"/>
      <c r="G3" s="21"/>
      <c r="H3" s="114" t="s">
        <v>15</v>
      </c>
      <c r="I3" s="114"/>
      <c r="L3" s="9" t="s">
        <v>16</v>
      </c>
      <c r="M3" s="8"/>
      <c r="N3" s="7"/>
      <c r="O3" s="7"/>
      <c r="P3" s="7"/>
      <c r="Q3" s="7"/>
      <c r="R3" s="7"/>
      <c r="S3" s="7"/>
      <c r="T3" s="7"/>
      <c r="U3" s="8"/>
      <c r="V3" s="8"/>
      <c r="W3" s="8"/>
      <c r="X3" s="8"/>
      <c r="Y3" s="9"/>
      <c r="Z3" s="21"/>
      <c r="AA3" s="21"/>
      <c r="AH3" s="21"/>
      <c r="AI3" s="21"/>
      <c r="AJ3" s="21"/>
      <c r="AK3" s="21"/>
      <c r="AL3" s="21"/>
      <c r="AM3" s="9"/>
      <c r="AN3" s="9"/>
      <c r="AO3" s="9"/>
      <c r="AP3" s="9"/>
      <c r="AQ3" s="9"/>
      <c r="AR3" s="9"/>
      <c r="AS3" s="9"/>
      <c r="AT3" s="9"/>
      <c r="AU3" s="14">
        <f t="shared" ca="1" si="0"/>
        <v>0.1500496419206655</v>
      </c>
      <c r="AV3" s="11">
        <f t="shared" ca="1" si="1"/>
        <v>17</v>
      </c>
      <c r="AW3" s="11"/>
      <c r="AX3" s="1">
        <v>3</v>
      </c>
      <c r="AY3" s="4">
        <v>7</v>
      </c>
      <c r="AZ3" s="4">
        <v>4</v>
      </c>
    </row>
    <row r="4" spans="1:52" ht="24.75" customHeight="1">
      <c r="Y4" s="21"/>
      <c r="AU4" s="14">
        <f t="shared" ca="1" si="0"/>
        <v>0.61117917686730938</v>
      </c>
      <c r="AV4" s="11">
        <f t="shared" ca="1" si="1"/>
        <v>10</v>
      </c>
      <c r="AW4" s="11"/>
      <c r="AX4" s="1">
        <v>4</v>
      </c>
      <c r="AY4" s="4">
        <v>7</v>
      </c>
      <c r="AZ4" s="4">
        <v>5</v>
      </c>
    </row>
    <row r="5" spans="1:52" ht="32.1" customHeight="1">
      <c r="B5" s="111" t="s">
        <v>0</v>
      </c>
      <c r="C5" s="111"/>
      <c r="D5" s="108">
        <f ca="1">AM5</f>
        <v>8</v>
      </c>
      <c r="E5" s="108"/>
      <c r="F5" s="109" t="s">
        <v>1</v>
      </c>
      <c r="G5" s="109"/>
      <c r="H5" s="110">
        <f ca="1">AN5</f>
        <v>8</v>
      </c>
      <c r="I5" s="110"/>
      <c r="J5" s="109" t="s">
        <v>2</v>
      </c>
      <c r="K5" s="109"/>
      <c r="L5" s="13">
        <f t="shared" ref="L5:L29" ca="1" si="2">D5+H5</f>
        <v>16</v>
      </c>
      <c r="O5" s="111" t="s">
        <v>3</v>
      </c>
      <c r="P5" s="111"/>
      <c r="Q5" s="108">
        <f ca="1">AM12</f>
        <v>9</v>
      </c>
      <c r="R5" s="108"/>
      <c r="S5" s="109" t="s">
        <v>1</v>
      </c>
      <c r="T5" s="109"/>
      <c r="U5" s="110">
        <f ca="1">AN12</f>
        <v>7</v>
      </c>
      <c r="V5" s="110"/>
      <c r="W5" s="109" t="s">
        <v>2</v>
      </c>
      <c r="X5" s="109"/>
      <c r="Y5" s="13">
        <f ca="1">Q5+U5</f>
        <v>16</v>
      </c>
      <c r="Z5" s="22"/>
      <c r="AA5" s="22"/>
      <c r="AB5" s="24" t="s">
        <v>10</v>
      </c>
      <c r="AC5" s="109"/>
      <c r="AD5" s="109"/>
      <c r="AE5" s="110"/>
      <c r="AF5" s="110"/>
      <c r="AG5" s="109"/>
      <c r="AH5" s="109"/>
      <c r="AI5" s="22"/>
      <c r="AJ5" s="22"/>
      <c r="AK5" s="22"/>
      <c r="AL5" s="22">
        <v>1</v>
      </c>
      <c r="AM5" s="32">
        <f ca="1">VLOOKUP($AV1,$AX$1:$AZ$36,2,FALSE)</f>
        <v>8</v>
      </c>
      <c r="AN5" s="33">
        <f ca="1">VLOOKUP($AV1,$AX$1:$AZ$36,3,FALSE)</f>
        <v>8</v>
      </c>
      <c r="AO5" s="12"/>
      <c r="AP5" s="22"/>
      <c r="AU5" s="14">
        <f t="shared" ca="1" si="0"/>
        <v>0.53083748811893361</v>
      </c>
      <c r="AV5" s="11">
        <f t="shared" ca="1" si="1"/>
        <v>11</v>
      </c>
      <c r="AW5" s="11"/>
      <c r="AX5" s="1">
        <v>5</v>
      </c>
      <c r="AY5" s="4">
        <v>7</v>
      </c>
      <c r="AZ5" s="4">
        <v>6</v>
      </c>
    </row>
    <row r="6" spans="1:52" ht="20.100000000000001" customHeight="1">
      <c r="B6" s="25"/>
      <c r="C6" s="27"/>
      <c r="D6" s="27"/>
      <c r="E6" s="26"/>
      <c r="F6" s="26"/>
      <c r="G6" s="30"/>
      <c r="H6" s="30"/>
      <c r="I6" s="31"/>
      <c r="J6" s="31"/>
      <c r="K6" s="17"/>
      <c r="L6" s="13"/>
      <c r="O6" s="25"/>
      <c r="P6" s="27"/>
      <c r="Q6" s="27"/>
      <c r="R6" s="26"/>
      <c r="S6" s="26"/>
      <c r="T6" s="30"/>
      <c r="U6" s="30"/>
      <c r="V6" s="31"/>
      <c r="W6" s="31"/>
      <c r="X6" s="17"/>
      <c r="Y6" s="13"/>
      <c r="Z6" s="22"/>
      <c r="AA6" s="22"/>
      <c r="AD6" s="24"/>
      <c r="AE6" s="24"/>
      <c r="AF6" s="17"/>
      <c r="AG6" s="17"/>
      <c r="AH6" s="22"/>
      <c r="AI6" s="22"/>
      <c r="AJ6" s="22"/>
      <c r="AK6" s="22"/>
      <c r="AL6" s="22">
        <v>2</v>
      </c>
      <c r="AM6" s="32">
        <f t="shared" ref="AM6:AM18" ca="1" si="3">VLOOKUP($AV2,$AX$1:$AZ$36,2,FALSE)</f>
        <v>9</v>
      </c>
      <c r="AN6" s="33">
        <f t="shared" ref="AN6:AN18" ca="1" si="4">VLOOKUP($AV2,$AX$1:$AZ$36,3,FALSE)</f>
        <v>4</v>
      </c>
      <c r="AO6" s="12"/>
      <c r="AP6" s="22"/>
      <c r="AU6" s="14">
        <f t="shared" ca="1" si="0"/>
        <v>0.69488777244826339</v>
      </c>
      <c r="AV6" s="11">
        <f t="shared" ca="1" si="1"/>
        <v>9</v>
      </c>
      <c r="AW6" s="11"/>
      <c r="AX6" s="1">
        <v>6</v>
      </c>
      <c r="AY6" s="4">
        <v>7</v>
      </c>
      <c r="AZ6" s="4">
        <v>7</v>
      </c>
    </row>
    <row r="7" spans="1:52" ht="35.450000000000003" customHeight="1">
      <c r="B7" s="25"/>
      <c r="C7" s="106"/>
      <c r="D7" s="106"/>
      <c r="E7" s="106"/>
      <c r="F7" s="106"/>
      <c r="G7" s="107"/>
      <c r="H7" s="107"/>
      <c r="I7" s="106"/>
      <c r="J7" s="106"/>
      <c r="K7" s="19"/>
      <c r="L7" s="13"/>
      <c r="O7" s="25"/>
      <c r="P7" s="106"/>
      <c r="Q7" s="106"/>
      <c r="R7" s="106"/>
      <c r="S7" s="106"/>
      <c r="T7" s="107"/>
      <c r="U7" s="107"/>
      <c r="V7" s="106"/>
      <c r="W7" s="106"/>
      <c r="X7" s="19"/>
      <c r="Y7" s="13"/>
      <c r="Z7" s="22"/>
      <c r="AA7" s="22"/>
      <c r="AB7" s="115"/>
      <c r="AC7" s="115"/>
      <c r="AD7" s="115"/>
      <c r="AE7" s="115"/>
      <c r="AF7" s="116"/>
      <c r="AG7" s="116"/>
      <c r="AH7" s="117"/>
      <c r="AI7" s="117"/>
      <c r="AJ7" s="22"/>
      <c r="AK7" s="22"/>
      <c r="AL7" s="22">
        <v>3</v>
      </c>
      <c r="AM7" s="32">
        <f t="shared" ca="1" si="3"/>
        <v>9</v>
      </c>
      <c r="AN7" s="33">
        <f t="shared" ca="1" si="4"/>
        <v>6</v>
      </c>
      <c r="AO7" s="12"/>
      <c r="AP7" s="22"/>
      <c r="AU7" s="14">
        <f t="shared" ca="1" si="0"/>
        <v>2.5882988881738567E-2</v>
      </c>
      <c r="AV7" s="11">
        <f t="shared" ca="1" si="1"/>
        <v>20</v>
      </c>
      <c r="AW7" s="11"/>
      <c r="AX7" s="1">
        <v>7</v>
      </c>
      <c r="AY7" s="4">
        <v>8</v>
      </c>
      <c r="AZ7" s="4">
        <v>3</v>
      </c>
    </row>
    <row r="8" spans="1:52" ht="27" customHeight="1">
      <c r="B8" s="25"/>
      <c r="C8" s="27"/>
      <c r="D8" s="27"/>
      <c r="E8" s="28"/>
      <c r="F8" s="28"/>
      <c r="G8" s="29"/>
      <c r="H8" s="29"/>
      <c r="I8" s="28"/>
      <c r="J8" s="28"/>
      <c r="K8" s="19"/>
      <c r="L8" s="13"/>
      <c r="O8" s="25"/>
      <c r="P8" s="27"/>
      <c r="Q8" s="27"/>
      <c r="R8" s="28"/>
      <c r="S8" s="28"/>
      <c r="T8" s="29"/>
      <c r="U8" s="29"/>
      <c r="V8" s="28"/>
      <c r="W8" s="28"/>
      <c r="X8" s="19"/>
      <c r="Y8" s="13"/>
      <c r="Z8" s="22"/>
      <c r="AA8" s="22"/>
      <c r="AB8" s="18"/>
      <c r="AC8" s="18"/>
      <c r="AD8" s="18"/>
      <c r="AE8" s="18"/>
      <c r="AF8" s="19"/>
      <c r="AG8" s="19"/>
      <c r="AH8" s="22"/>
      <c r="AI8" s="22"/>
      <c r="AJ8" s="22"/>
      <c r="AK8" s="22"/>
      <c r="AL8" s="22">
        <v>4</v>
      </c>
      <c r="AM8" s="32">
        <f t="shared" ca="1" si="3"/>
        <v>8</v>
      </c>
      <c r="AN8" s="33">
        <f t="shared" ca="1" si="4"/>
        <v>6</v>
      </c>
      <c r="AO8" s="12"/>
      <c r="AP8" s="22"/>
      <c r="AQ8" s="11"/>
      <c r="AR8" s="11"/>
      <c r="AS8" s="11"/>
      <c r="AT8" s="11"/>
      <c r="AU8" s="14">
        <f t="shared" ca="1" si="0"/>
        <v>0.14406189334705533</v>
      </c>
      <c r="AV8" s="11">
        <f t="shared" ca="1" si="1"/>
        <v>18</v>
      </c>
      <c r="AW8" s="11"/>
      <c r="AX8" s="1">
        <v>8</v>
      </c>
      <c r="AY8" s="4">
        <v>8</v>
      </c>
      <c r="AZ8" s="4">
        <v>4</v>
      </c>
    </row>
    <row r="9" spans="1:52" ht="32.1" customHeight="1">
      <c r="B9" s="111" t="s">
        <v>17</v>
      </c>
      <c r="C9" s="111"/>
      <c r="D9" s="108">
        <f t="shared" ref="D9" ca="1" si="5">AM6</f>
        <v>9</v>
      </c>
      <c r="E9" s="108"/>
      <c r="F9" s="109" t="s">
        <v>1</v>
      </c>
      <c r="G9" s="109"/>
      <c r="H9" s="110">
        <f t="shared" ref="H9" ca="1" si="6">AN6</f>
        <v>4</v>
      </c>
      <c r="I9" s="110"/>
      <c r="J9" s="109" t="s">
        <v>2</v>
      </c>
      <c r="K9" s="109"/>
      <c r="L9" s="13">
        <f t="shared" ca="1" si="2"/>
        <v>13</v>
      </c>
      <c r="O9" s="111" t="s">
        <v>20</v>
      </c>
      <c r="P9" s="111"/>
      <c r="Q9" s="108">
        <f ca="1">AM13</f>
        <v>8</v>
      </c>
      <c r="R9" s="108"/>
      <c r="S9" s="109" t="s">
        <v>1</v>
      </c>
      <c r="T9" s="109"/>
      <c r="U9" s="110">
        <f ca="1">AN13</f>
        <v>3</v>
      </c>
      <c r="V9" s="110"/>
      <c r="W9" s="109" t="s">
        <v>2</v>
      </c>
      <c r="X9" s="109"/>
      <c r="Y9" s="13">
        <f ca="1">Q9+U9</f>
        <v>11</v>
      </c>
      <c r="Z9" s="22"/>
      <c r="AA9" s="22"/>
      <c r="AB9" s="24"/>
      <c r="AC9" s="109"/>
      <c r="AD9" s="109"/>
      <c r="AE9" s="110"/>
      <c r="AF9" s="110"/>
      <c r="AG9" s="109" t="s">
        <v>11</v>
      </c>
      <c r="AH9" s="109"/>
      <c r="AI9" s="22"/>
      <c r="AJ9" s="22"/>
      <c r="AK9" s="22"/>
      <c r="AL9" s="22">
        <v>5</v>
      </c>
      <c r="AM9" s="32">
        <f t="shared" ca="1" si="3"/>
        <v>8</v>
      </c>
      <c r="AN9" s="33">
        <f t="shared" ca="1" si="4"/>
        <v>7</v>
      </c>
      <c r="AO9" s="12"/>
      <c r="AP9" s="22"/>
      <c r="AQ9" s="11"/>
      <c r="AR9" s="11"/>
      <c r="AS9" s="11"/>
      <c r="AT9" s="11"/>
      <c r="AU9" s="14">
        <f t="shared" ca="1" si="0"/>
        <v>0.82589639711070806</v>
      </c>
      <c r="AV9" s="11">
        <f t="shared" ca="1" si="1"/>
        <v>7</v>
      </c>
      <c r="AW9" s="11"/>
      <c r="AX9" s="1">
        <v>9</v>
      </c>
      <c r="AY9" s="4">
        <v>8</v>
      </c>
      <c r="AZ9" s="4">
        <v>5</v>
      </c>
    </row>
    <row r="10" spans="1:52" ht="20.100000000000001" customHeight="1">
      <c r="B10" s="25"/>
      <c r="C10" s="27"/>
      <c r="D10" s="27"/>
      <c r="E10" s="26"/>
      <c r="F10" s="26"/>
      <c r="G10" s="30"/>
      <c r="H10" s="30"/>
      <c r="I10" s="31"/>
      <c r="J10" s="31"/>
      <c r="K10" s="17"/>
      <c r="L10" s="13"/>
      <c r="O10" s="25"/>
      <c r="P10" s="27"/>
      <c r="Q10" s="27"/>
      <c r="R10" s="26"/>
      <c r="S10" s="26"/>
      <c r="T10" s="30"/>
      <c r="U10" s="30"/>
      <c r="V10" s="31"/>
      <c r="W10" s="31"/>
      <c r="X10" s="17"/>
      <c r="Y10" s="13"/>
      <c r="Z10" s="22"/>
      <c r="AA10" s="22"/>
      <c r="AD10" s="24"/>
      <c r="AE10" s="24"/>
      <c r="AF10" s="17"/>
      <c r="AG10" s="17"/>
      <c r="AH10" s="22"/>
      <c r="AI10" s="22"/>
      <c r="AJ10" s="22"/>
      <c r="AK10" s="22"/>
      <c r="AL10" s="22">
        <v>6</v>
      </c>
      <c r="AM10" s="32">
        <f t="shared" ca="1" si="3"/>
        <v>8</v>
      </c>
      <c r="AN10" s="33">
        <f t="shared" ca="1" si="4"/>
        <v>5</v>
      </c>
      <c r="AO10" s="12"/>
      <c r="AP10" s="22"/>
      <c r="AQ10" s="11"/>
      <c r="AR10" s="11"/>
      <c r="AS10" s="11"/>
      <c r="AT10" s="11"/>
      <c r="AU10" s="14">
        <f t="shared" ca="1" si="0"/>
        <v>0.89604958876112029</v>
      </c>
      <c r="AV10" s="11">
        <f t="shared" ca="1" si="1"/>
        <v>4</v>
      </c>
      <c r="AW10" s="11"/>
      <c r="AX10" s="1">
        <v>10</v>
      </c>
      <c r="AY10" s="4">
        <v>8</v>
      </c>
      <c r="AZ10" s="4">
        <v>6</v>
      </c>
    </row>
    <row r="11" spans="1:52" ht="35.450000000000003" customHeight="1">
      <c r="B11" s="25"/>
      <c r="C11" s="106"/>
      <c r="D11" s="106"/>
      <c r="E11" s="106"/>
      <c r="F11" s="106"/>
      <c r="G11" s="107"/>
      <c r="H11" s="107"/>
      <c r="I11" s="106"/>
      <c r="J11" s="106"/>
      <c r="K11" s="19"/>
      <c r="L11" s="13"/>
      <c r="O11" s="25"/>
      <c r="P11" s="106"/>
      <c r="Q11" s="106"/>
      <c r="R11" s="106"/>
      <c r="S11" s="106"/>
      <c r="T11" s="107"/>
      <c r="U11" s="107"/>
      <c r="V11" s="106"/>
      <c r="W11" s="106"/>
      <c r="X11" s="19"/>
      <c r="Y11" s="13"/>
      <c r="Z11" s="22"/>
      <c r="AA11" s="22"/>
      <c r="AB11" s="115"/>
      <c r="AC11" s="115"/>
      <c r="AD11" s="115"/>
      <c r="AE11" s="115"/>
      <c r="AF11" s="116"/>
      <c r="AG11" s="116"/>
      <c r="AH11" s="117"/>
      <c r="AI11" s="117"/>
      <c r="AJ11" s="22"/>
      <c r="AK11" s="22"/>
      <c r="AL11" s="22">
        <v>7</v>
      </c>
      <c r="AM11" s="32">
        <f t="shared" ca="1" si="3"/>
        <v>9</v>
      </c>
      <c r="AN11" s="33">
        <f t="shared" ca="1" si="4"/>
        <v>9</v>
      </c>
      <c r="AO11" s="12"/>
      <c r="AP11" s="22"/>
      <c r="AQ11" s="11"/>
      <c r="AR11" s="11"/>
      <c r="AS11" s="11"/>
      <c r="AT11" s="11"/>
      <c r="AU11" s="14">
        <f t="shared" ca="1" si="0"/>
        <v>0.7349172774907734</v>
      </c>
      <c r="AV11" s="11">
        <f t="shared" ca="1" si="1"/>
        <v>8</v>
      </c>
      <c r="AW11" s="11"/>
      <c r="AX11" s="1">
        <v>11</v>
      </c>
      <c r="AY11" s="4">
        <v>8</v>
      </c>
      <c r="AZ11" s="4">
        <v>7</v>
      </c>
    </row>
    <row r="12" spans="1:52" ht="27" customHeight="1">
      <c r="B12" s="25"/>
      <c r="C12" s="27"/>
      <c r="D12" s="27"/>
      <c r="E12" s="28"/>
      <c r="F12" s="28"/>
      <c r="G12" s="29"/>
      <c r="H12" s="29"/>
      <c r="I12" s="28"/>
      <c r="J12" s="28"/>
      <c r="K12" s="19"/>
      <c r="L12" s="13"/>
      <c r="O12" s="25"/>
      <c r="P12" s="27"/>
      <c r="Q12" s="27"/>
      <c r="R12" s="28"/>
      <c r="S12" s="28"/>
      <c r="T12" s="29"/>
      <c r="U12" s="29"/>
      <c r="V12" s="28"/>
      <c r="W12" s="28"/>
      <c r="X12" s="19"/>
      <c r="Y12" s="13"/>
      <c r="Z12" s="22"/>
      <c r="AA12" s="22"/>
      <c r="AB12" s="18"/>
      <c r="AC12" s="18"/>
      <c r="AD12" s="18"/>
      <c r="AE12" s="18"/>
      <c r="AF12" s="19"/>
      <c r="AG12" s="19"/>
      <c r="AH12" s="22"/>
      <c r="AI12" s="22"/>
      <c r="AJ12" s="22"/>
      <c r="AK12" s="22"/>
      <c r="AL12" s="22">
        <v>8</v>
      </c>
      <c r="AM12" s="32">
        <f t="shared" ca="1" si="3"/>
        <v>9</v>
      </c>
      <c r="AN12" s="33">
        <f t="shared" ca="1" si="4"/>
        <v>7</v>
      </c>
      <c r="AO12" s="12"/>
      <c r="AP12" s="22"/>
      <c r="AQ12" s="11"/>
      <c r="AR12" s="11"/>
      <c r="AS12" s="11"/>
      <c r="AT12" s="11"/>
      <c r="AU12" s="14">
        <f t="shared" ca="1" si="0"/>
        <v>0.92307149695808954</v>
      </c>
      <c r="AV12" s="11">
        <f t="shared" ca="1" si="1"/>
        <v>2</v>
      </c>
      <c r="AW12" s="11"/>
      <c r="AX12" s="1">
        <v>12</v>
      </c>
      <c r="AY12" s="4">
        <v>8</v>
      </c>
      <c r="AZ12" s="4">
        <v>8</v>
      </c>
    </row>
    <row r="13" spans="1:52" ht="32.1" customHeight="1">
      <c r="B13" s="111" t="s">
        <v>22</v>
      </c>
      <c r="C13" s="111"/>
      <c r="D13" s="108">
        <f ca="1">AM7</f>
        <v>9</v>
      </c>
      <c r="E13" s="108"/>
      <c r="F13" s="109" t="s">
        <v>1</v>
      </c>
      <c r="G13" s="109"/>
      <c r="H13" s="110">
        <f ca="1">AN7</f>
        <v>6</v>
      </c>
      <c r="I13" s="110"/>
      <c r="J13" s="109" t="s">
        <v>2</v>
      </c>
      <c r="K13" s="109"/>
      <c r="L13" s="13">
        <f t="shared" ca="1" si="2"/>
        <v>15</v>
      </c>
      <c r="O13" s="111" t="s">
        <v>23</v>
      </c>
      <c r="P13" s="111"/>
      <c r="Q13" s="108">
        <f ca="1">AM14</f>
        <v>7</v>
      </c>
      <c r="R13" s="108"/>
      <c r="S13" s="109" t="s">
        <v>1</v>
      </c>
      <c r="T13" s="109"/>
      <c r="U13" s="110">
        <f ca="1">AN14</f>
        <v>5</v>
      </c>
      <c r="V13" s="110"/>
      <c r="W13" s="109" t="s">
        <v>2</v>
      </c>
      <c r="X13" s="109"/>
      <c r="Y13" s="13">
        <f ca="1">Q13+U13</f>
        <v>12</v>
      </c>
      <c r="Z13" s="22"/>
      <c r="AA13" s="22"/>
      <c r="AB13" s="24"/>
      <c r="AC13" s="109"/>
      <c r="AD13" s="109"/>
      <c r="AE13" s="110"/>
      <c r="AF13" s="110"/>
      <c r="AG13" s="109"/>
      <c r="AH13" s="109"/>
      <c r="AI13" s="22"/>
      <c r="AJ13" s="22"/>
      <c r="AK13" s="22"/>
      <c r="AL13" s="22">
        <v>9</v>
      </c>
      <c r="AM13" s="32">
        <f t="shared" ca="1" si="3"/>
        <v>8</v>
      </c>
      <c r="AN13" s="33">
        <f t="shared" ca="1" si="4"/>
        <v>3</v>
      </c>
      <c r="AO13" s="12"/>
      <c r="AP13" s="22"/>
      <c r="AQ13" s="11"/>
      <c r="AR13" s="11"/>
      <c r="AS13" s="11"/>
      <c r="AT13" s="11"/>
      <c r="AU13" s="14">
        <f t="shared" ca="1" si="0"/>
        <v>0.86582177269995575</v>
      </c>
      <c r="AV13" s="11">
        <f t="shared" ca="1" si="1"/>
        <v>6</v>
      </c>
      <c r="AW13" s="11"/>
      <c r="AX13" s="1">
        <v>13</v>
      </c>
      <c r="AY13" s="4">
        <v>9</v>
      </c>
      <c r="AZ13" s="4">
        <v>2</v>
      </c>
    </row>
    <row r="14" spans="1:52" ht="20.100000000000001" customHeight="1">
      <c r="B14" s="25"/>
      <c r="C14" s="27"/>
      <c r="D14" s="27"/>
      <c r="E14" s="26"/>
      <c r="F14" s="26"/>
      <c r="G14" s="30"/>
      <c r="H14" s="30"/>
      <c r="I14" s="31"/>
      <c r="J14" s="31"/>
      <c r="K14" s="17"/>
      <c r="L14" s="13"/>
      <c r="O14" s="25"/>
      <c r="P14" s="27"/>
      <c r="Q14" s="27"/>
      <c r="R14" s="26"/>
      <c r="S14" s="26"/>
      <c r="T14" s="30"/>
      <c r="U14" s="30"/>
      <c r="V14" s="31"/>
      <c r="W14" s="31"/>
      <c r="X14" s="17"/>
      <c r="Y14" s="13"/>
      <c r="Z14" s="22"/>
      <c r="AA14" s="22"/>
      <c r="AD14" s="24"/>
      <c r="AE14" s="24"/>
      <c r="AF14" s="17"/>
      <c r="AG14" s="17"/>
      <c r="AH14" s="22"/>
      <c r="AI14" s="22"/>
      <c r="AJ14" s="22"/>
      <c r="AK14" s="22"/>
      <c r="AL14" s="22">
        <v>10</v>
      </c>
      <c r="AM14" s="32">
        <f t="shared" ca="1" si="3"/>
        <v>7</v>
      </c>
      <c r="AN14" s="33">
        <f t="shared" ca="1" si="4"/>
        <v>5</v>
      </c>
      <c r="AO14" s="12"/>
      <c r="AP14" s="22"/>
      <c r="AQ14" s="11"/>
      <c r="AR14" s="11"/>
      <c r="AS14" s="11"/>
      <c r="AT14" s="11"/>
      <c r="AU14" s="14">
        <f t="shared" ca="1" si="0"/>
        <v>0.8754427339141293</v>
      </c>
      <c r="AV14" s="11">
        <f t="shared" ca="1" si="1"/>
        <v>5</v>
      </c>
      <c r="AW14" s="11"/>
      <c r="AX14" s="1">
        <v>14</v>
      </c>
      <c r="AY14" s="4">
        <v>9</v>
      </c>
      <c r="AZ14" s="4">
        <v>3</v>
      </c>
    </row>
    <row r="15" spans="1:52" ht="35.450000000000003" customHeight="1">
      <c r="B15" s="25"/>
      <c r="C15" s="106"/>
      <c r="D15" s="106"/>
      <c r="E15" s="106"/>
      <c r="F15" s="106"/>
      <c r="G15" s="107"/>
      <c r="H15" s="107"/>
      <c r="I15" s="106"/>
      <c r="J15" s="106"/>
      <c r="K15" s="19"/>
      <c r="L15" s="13"/>
      <c r="O15" s="25"/>
      <c r="P15" s="106"/>
      <c r="Q15" s="106"/>
      <c r="R15" s="106"/>
      <c r="S15" s="106"/>
      <c r="T15" s="107"/>
      <c r="U15" s="107"/>
      <c r="V15" s="106"/>
      <c r="W15" s="106"/>
      <c r="X15" s="19"/>
      <c r="Y15" s="13"/>
      <c r="Z15" s="22"/>
      <c r="AA15" s="22"/>
      <c r="AB15" s="115"/>
      <c r="AC15" s="115"/>
      <c r="AD15" s="115"/>
      <c r="AE15" s="115"/>
      <c r="AF15" s="116"/>
      <c r="AG15" s="116"/>
      <c r="AH15" s="117"/>
      <c r="AI15" s="117"/>
      <c r="AJ15" s="22"/>
      <c r="AK15" s="22"/>
      <c r="AL15" s="22">
        <v>11</v>
      </c>
      <c r="AM15" s="32">
        <f t="shared" ca="1" si="3"/>
        <v>8</v>
      </c>
      <c r="AN15" s="33">
        <f t="shared" ca="1" si="4"/>
        <v>4</v>
      </c>
      <c r="AO15" s="12"/>
      <c r="AP15" s="22"/>
      <c r="AQ15" s="11"/>
      <c r="AR15" s="11"/>
      <c r="AS15" s="11"/>
      <c r="AT15" s="11"/>
      <c r="AU15" s="14">
        <f t="shared" ca="1" si="0"/>
        <v>0.9803624320675971</v>
      </c>
      <c r="AV15" s="11">
        <f t="shared" ca="1" si="1"/>
        <v>1</v>
      </c>
      <c r="AW15" s="11"/>
      <c r="AX15" s="1">
        <v>15</v>
      </c>
      <c r="AY15" s="4">
        <v>9</v>
      </c>
      <c r="AZ15" s="4">
        <v>4</v>
      </c>
    </row>
    <row r="16" spans="1:52" ht="27" customHeight="1">
      <c r="B16" s="25"/>
      <c r="C16" s="27"/>
      <c r="D16" s="27"/>
      <c r="E16" s="28"/>
      <c r="F16" s="28"/>
      <c r="G16" s="29"/>
      <c r="H16" s="29"/>
      <c r="I16" s="28"/>
      <c r="J16" s="28"/>
      <c r="K16" s="19"/>
      <c r="L16" s="13"/>
      <c r="O16" s="25"/>
      <c r="P16" s="27"/>
      <c r="Q16" s="27"/>
      <c r="R16" s="28"/>
      <c r="S16" s="28"/>
      <c r="T16" s="29"/>
      <c r="U16" s="29"/>
      <c r="V16" s="28"/>
      <c r="W16" s="28"/>
      <c r="X16" s="19"/>
      <c r="Y16" s="13"/>
      <c r="Z16" s="22"/>
      <c r="AA16" s="22"/>
      <c r="AB16" s="18"/>
      <c r="AC16" s="18"/>
      <c r="AD16" s="18"/>
      <c r="AE16" s="18"/>
      <c r="AF16" s="19"/>
      <c r="AG16" s="19"/>
      <c r="AH16" s="22"/>
      <c r="AI16" s="22"/>
      <c r="AJ16" s="22"/>
      <c r="AK16" s="22"/>
      <c r="AL16" s="22">
        <v>12</v>
      </c>
      <c r="AM16" s="32">
        <f t="shared" ca="1" si="3"/>
        <v>6</v>
      </c>
      <c r="AN16" s="33">
        <f t="shared" ca="1" si="4"/>
        <v>6</v>
      </c>
      <c r="AO16" s="12"/>
      <c r="AP16" s="22"/>
      <c r="AQ16" s="11"/>
      <c r="AR16" s="11"/>
      <c r="AS16" s="11"/>
      <c r="AT16" s="11"/>
      <c r="AU16" s="14">
        <f t="shared" ca="1" si="0"/>
        <v>8.9645415695171038E-2</v>
      </c>
      <c r="AV16" s="11">
        <f t="shared" ca="1" si="1"/>
        <v>19</v>
      </c>
      <c r="AW16" s="11"/>
      <c r="AX16" s="1">
        <v>16</v>
      </c>
      <c r="AY16" s="4">
        <v>9</v>
      </c>
      <c r="AZ16" s="4">
        <v>5</v>
      </c>
    </row>
    <row r="17" spans="2:52" ht="32.1" customHeight="1">
      <c r="B17" s="111" t="s">
        <v>24</v>
      </c>
      <c r="C17" s="111"/>
      <c r="D17" s="108">
        <f ca="1">AM8</f>
        <v>8</v>
      </c>
      <c r="E17" s="108"/>
      <c r="F17" s="109" t="s">
        <v>1</v>
      </c>
      <c r="G17" s="109"/>
      <c r="H17" s="110">
        <f ca="1">AN8</f>
        <v>6</v>
      </c>
      <c r="I17" s="110"/>
      <c r="J17" s="109" t="s">
        <v>2</v>
      </c>
      <c r="K17" s="109"/>
      <c r="L17" s="13">
        <f t="shared" ca="1" si="2"/>
        <v>14</v>
      </c>
      <c r="O17" s="111" t="s">
        <v>12</v>
      </c>
      <c r="P17" s="111"/>
      <c r="Q17" s="108">
        <f ca="1">AM15</f>
        <v>8</v>
      </c>
      <c r="R17" s="108"/>
      <c r="S17" s="109" t="s">
        <v>1</v>
      </c>
      <c r="T17" s="109"/>
      <c r="U17" s="110">
        <f ca="1">AN15</f>
        <v>4</v>
      </c>
      <c r="V17" s="110"/>
      <c r="W17" s="109" t="s">
        <v>2</v>
      </c>
      <c r="X17" s="109"/>
      <c r="Y17" s="13">
        <f ca="1">Q17+U17</f>
        <v>12</v>
      </c>
      <c r="Z17" s="22"/>
      <c r="AA17" s="22"/>
      <c r="AB17" s="24"/>
      <c r="AC17" s="109"/>
      <c r="AD17" s="109"/>
      <c r="AE17" s="110"/>
      <c r="AF17" s="110"/>
      <c r="AG17" s="109"/>
      <c r="AH17" s="109"/>
      <c r="AI17" s="22"/>
      <c r="AJ17" s="22"/>
      <c r="AK17" s="22"/>
      <c r="AL17" s="22">
        <v>13</v>
      </c>
      <c r="AM17" s="32">
        <f t="shared" ca="1" si="3"/>
        <v>7</v>
      </c>
      <c r="AN17" s="33">
        <f t="shared" ca="1" si="4"/>
        <v>7</v>
      </c>
      <c r="AO17" s="12"/>
      <c r="AP17" s="22"/>
      <c r="AQ17" s="11"/>
      <c r="AR17" s="11"/>
      <c r="AS17" s="11"/>
      <c r="AT17" s="11"/>
      <c r="AU17" s="14">
        <f t="shared" ca="1" si="0"/>
        <v>0.40521132391733095</v>
      </c>
      <c r="AV17" s="11">
        <f t="shared" ca="1" si="1"/>
        <v>14</v>
      </c>
      <c r="AW17" s="11"/>
      <c r="AX17" s="1">
        <v>17</v>
      </c>
      <c r="AY17" s="4">
        <v>9</v>
      </c>
      <c r="AZ17" s="4">
        <v>6</v>
      </c>
    </row>
    <row r="18" spans="2:52" ht="20.100000000000001" customHeight="1">
      <c r="B18" s="25"/>
      <c r="C18" s="27"/>
      <c r="D18" s="27"/>
      <c r="E18" s="26"/>
      <c r="F18" s="26"/>
      <c r="G18" s="30"/>
      <c r="H18" s="30"/>
      <c r="I18" s="31"/>
      <c r="J18" s="31"/>
      <c r="K18" s="17"/>
      <c r="L18" s="13"/>
      <c r="O18" s="25"/>
      <c r="P18" s="27"/>
      <c r="Q18" s="27"/>
      <c r="R18" s="26"/>
      <c r="S18" s="26"/>
      <c r="T18" s="30"/>
      <c r="U18" s="30"/>
      <c r="V18" s="31"/>
      <c r="W18" s="31"/>
      <c r="X18" s="17"/>
      <c r="Y18" s="13"/>
      <c r="Z18" s="22"/>
      <c r="AA18" s="22"/>
      <c r="AD18" s="24"/>
      <c r="AE18" s="24"/>
      <c r="AF18" s="17"/>
      <c r="AG18" s="17"/>
      <c r="AH18" s="22"/>
      <c r="AI18" s="22"/>
      <c r="AJ18" s="22"/>
      <c r="AK18" s="22"/>
      <c r="AL18" s="22">
        <v>14</v>
      </c>
      <c r="AM18" s="32">
        <f t="shared" ca="1" si="3"/>
        <v>7</v>
      </c>
      <c r="AN18" s="33">
        <f t="shared" ca="1" si="4"/>
        <v>6</v>
      </c>
      <c r="AO18" s="12"/>
      <c r="AP18" s="22"/>
      <c r="AQ18" s="11"/>
      <c r="AR18" s="11"/>
      <c r="AS18" s="11"/>
      <c r="AT18" s="11"/>
      <c r="AU18" s="14">
        <f t="shared" ca="1" si="0"/>
        <v>0.91240633359811119</v>
      </c>
      <c r="AV18" s="11">
        <f t="shared" ca="1" si="1"/>
        <v>3</v>
      </c>
      <c r="AW18" s="11"/>
      <c r="AX18" s="1">
        <v>18</v>
      </c>
      <c r="AY18" s="4">
        <v>9</v>
      </c>
      <c r="AZ18" s="4">
        <v>7</v>
      </c>
    </row>
    <row r="19" spans="2:52" ht="35.450000000000003" customHeight="1">
      <c r="B19" s="25"/>
      <c r="C19" s="106"/>
      <c r="D19" s="106"/>
      <c r="E19" s="106"/>
      <c r="F19" s="106"/>
      <c r="G19" s="107"/>
      <c r="H19" s="107"/>
      <c r="I19" s="106"/>
      <c r="J19" s="106"/>
      <c r="K19" s="19"/>
      <c r="L19" s="13"/>
      <c r="O19" s="25"/>
      <c r="P19" s="106"/>
      <c r="Q19" s="106"/>
      <c r="R19" s="106"/>
      <c r="S19" s="106"/>
      <c r="T19" s="107"/>
      <c r="U19" s="107"/>
      <c r="V19" s="106"/>
      <c r="W19" s="106"/>
      <c r="X19" s="19"/>
      <c r="Y19" s="13"/>
      <c r="Z19" s="22"/>
      <c r="AA19" s="22"/>
      <c r="AB19" s="115"/>
      <c r="AC19" s="115"/>
      <c r="AD19" s="115"/>
      <c r="AE19" s="115"/>
      <c r="AF19" s="116"/>
      <c r="AG19" s="116"/>
      <c r="AH19" s="117"/>
      <c r="AI19" s="117"/>
      <c r="AJ19" s="22"/>
      <c r="AK19" s="22"/>
      <c r="AL19" s="22"/>
      <c r="AM19" s="11"/>
      <c r="AN19" s="12"/>
      <c r="AO19" s="12"/>
      <c r="AP19" s="22"/>
      <c r="AQ19" s="11"/>
      <c r="AR19" s="11"/>
      <c r="AS19" s="11"/>
      <c r="AT19" s="11"/>
      <c r="AU19" s="14">
        <f t="shared" ca="1" si="0"/>
        <v>0.21150181904514076</v>
      </c>
      <c r="AV19" s="11">
        <f t="shared" ca="1" si="1"/>
        <v>16</v>
      </c>
      <c r="AW19" s="11"/>
      <c r="AX19" s="1">
        <v>19</v>
      </c>
      <c r="AY19" s="4">
        <v>9</v>
      </c>
      <c r="AZ19" s="4">
        <v>8</v>
      </c>
    </row>
    <row r="20" spans="2:52" ht="27" customHeight="1">
      <c r="B20" s="25"/>
      <c r="C20" s="27"/>
      <c r="D20" s="27"/>
      <c r="E20" s="28"/>
      <c r="F20" s="28"/>
      <c r="G20" s="29"/>
      <c r="H20" s="29"/>
      <c r="I20" s="28"/>
      <c r="J20" s="28"/>
      <c r="K20" s="19"/>
      <c r="L20" s="13"/>
      <c r="O20" s="25"/>
      <c r="P20" s="27"/>
      <c r="Q20" s="27"/>
      <c r="R20" s="28"/>
      <c r="S20" s="28"/>
      <c r="T20" s="29"/>
      <c r="U20" s="29"/>
      <c r="V20" s="28"/>
      <c r="W20" s="28"/>
      <c r="X20" s="19"/>
      <c r="Y20" s="13"/>
      <c r="Z20" s="22"/>
      <c r="AA20" s="22"/>
      <c r="AB20" s="18"/>
      <c r="AC20" s="18"/>
      <c r="AD20" s="18"/>
      <c r="AE20" s="18"/>
      <c r="AF20" s="19"/>
      <c r="AG20" s="19"/>
      <c r="AH20" s="22"/>
      <c r="AI20" s="22"/>
      <c r="AJ20" s="22"/>
      <c r="AK20" s="22"/>
      <c r="AL20" s="22"/>
      <c r="AM20" s="11"/>
      <c r="AN20" s="12"/>
      <c r="AO20" s="12"/>
      <c r="AP20" s="22"/>
      <c r="AQ20" s="11"/>
      <c r="AR20" s="11"/>
      <c r="AS20" s="11"/>
      <c r="AT20" s="11"/>
      <c r="AU20" s="14">
        <f t="shared" ca="1" si="0"/>
        <v>0.50478548257051303</v>
      </c>
      <c r="AV20" s="11">
        <f t="shared" ca="1" si="1"/>
        <v>13</v>
      </c>
      <c r="AW20" s="11"/>
      <c r="AX20" s="1">
        <v>20</v>
      </c>
      <c r="AY20" s="4">
        <v>9</v>
      </c>
      <c r="AZ20" s="4">
        <v>9</v>
      </c>
    </row>
    <row r="21" spans="2:52" ht="32.1" customHeight="1">
      <c r="B21" s="111" t="s">
        <v>5</v>
      </c>
      <c r="C21" s="111"/>
      <c r="D21" s="108">
        <f ca="1">AM9</f>
        <v>8</v>
      </c>
      <c r="E21" s="108"/>
      <c r="F21" s="109" t="s">
        <v>1</v>
      </c>
      <c r="G21" s="109"/>
      <c r="H21" s="110">
        <f ca="1">AN9</f>
        <v>7</v>
      </c>
      <c r="I21" s="110"/>
      <c r="J21" s="109" t="s">
        <v>2</v>
      </c>
      <c r="K21" s="109"/>
      <c r="L21" s="13">
        <f t="shared" ca="1" si="2"/>
        <v>15</v>
      </c>
      <c r="O21" s="111" t="s">
        <v>13</v>
      </c>
      <c r="P21" s="111"/>
      <c r="Q21" s="108">
        <f ca="1">AM16</f>
        <v>6</v>
      </c>
      <c r="R21" s="108"/>
      <c r="S21" s="109" t="s">
        <v>1</v>
      </c>
      <c r="T21" s="109"/>
      <c r="U21" s="110">
        <f ca="1">AN16</f>
        <v>6</v>
      </c>
      <c r="V21" s="110"/>
      <c r="W21" s="109" t="s">
        <v>2</v>
      </c>
      <c r="X21" s="109"/>
      <c r="Y21" s="13">
        <f ca="1">Q21+U21</f>
        <v>12</v>
      </c>
      <c r="Z21" s="22"/>
      <c r="AA21" s="22"/>
      <c r="AB21" s="24"/>
      <c r="AC21" s="109"/>
      <c r="AD21" s="109"/>
      <c r="AE21" s="110"/>
      <c r="AF21" s="110"/>
      <c r="AG21" s="109"/>
      <c r="AH21" s="109"/>
      <c r="AI21" s="22"/>
      <c r="AJ21" s="22"/>
      <c r="AK21" s="22"/>
      <c r="AL21" s="22"/>
      <c r="AM21" s="11"/>
      <c r="AN21" s="12"/>
      <c r="AO21" s="12"/>
      <c r="AP21" s="22"/>
      <c r="AQ21" s="11"/>
      <c r="AR21" s="11"/>
      <c r="AS21" s="11"/>
      <c r="AT21" s="11"/>
      <c r="AU21" s="14"/>
      <c r="AV21" s="11"/>
      <c r="AW21" s="11"/>
      <c r="AY21" s="4"/>
      <c r="AZ21" s="4"/>
    </row>
    <row r="22" spans="2:52" ht="20.100000000000001" customHeight="1">
      <c r="B22" s="25"/>
      <c r="C22" s="27"/>
      <c r="D22" s="27"/>
      <c r="E22" s="26"/>
      <c r="F22" s="26"/>
      <c r="G22" s="30"/>
      <c r="H22" s="30"/>
      <c r="I22" s="31"/>
      <c r="J22" s="31"/>
      <c r="K22" s="17"/>
      <c r="L22" s="13"/>
      <c r="O22" s="25"/>
      <c r="P22" s="27"/>
      <c r="Q22" s="27"/>
      <c r="R22" s="26"/>
      <c r="S22" s="26"/>
      <c r="T22" s="30"/>
      <c r="U22" s="30"/>
      <c r="V22" s="31"/>
      <c r="W22" s="31"/>
      <c r="X22" s="17"/>
      <c r="Y22" s="13"/>
      <c r="Z22" s="22"/>
      <c r="AA22" s="22"/>
      <c r="AD22" s="24"/>
      <c r="AE22" s="24"/>
      <c r="AF22" s="17"/>
      <c r="AG22" s="17"/>
      <c r="AH22" s="22"/>
      <c r="AI22" s="22"/>
      <c r="AJ22" s="22"/>
      <c r="AK22" s="22"/>
      <c r="AL22" s="22"/>
      <c r="AM22" s="11"/>
      <c r="AN22" s="12"/>
      <c r="AO22" s="12"/>
      <c r="AP22" s="22"/>
      <c r="AQ22" s="11"/>
      <c r="AR22" s="11"/>
      <c r="AS22" s="11"/>
      <c r="AT22" s="11"/>
      <c r="AU22" s="14"/>
      <c r="AV22" s="11"/>
      <c r="AW22" s="11"/>
      <c r="AY22" s="4"/>
      <c r="AZ22" s="4"/>
    </row>
    <row r="23" spans="2:52" ht="35.450000000000003" customHeight="1">
      <c r="B23" s="25"/>
      <c r="C23" s="106"/>
      <c r="D23" s="106"/>
      <c r="E23" s="106"/>
      <c r="F23" s="106"/>
      <c r="G23" s="107"/>
      <c r="H23" s="107"/>
      <c r="I23" s="106"/>
      <c r="J23" s="106"/>
      <c r="K23" s="19"/>
      <c r="L23" s="13"/>
      <c r="O23" s="25"/>
      <c r="P23" s="106"/>
      <c r="Q23" s="106"/>
      <c r="R23" s="106"/>
      <c r="S23" s="106"/>
      <c r="T23" s="107"/>
      <c r="U23" s="107"/>
      <c r="V23" s="106"/>
      <c r="W23" s="106"/>
      <c r="X23" s="19"/>
      <c r="Y23" s="13"/>
      <c r="Z23" s="22"/>
      <c r="AA23" s="22"/>
      <c r="AB23" s="115"/>
      <c r="AC23" s="115"/>
      <c r="AD23" s="115"/>
      <c r="AE23" s="115"/>
      <c r="AF23" s="116"/>
      <c r="AG23" s="116"/>
      <c r="AH23" s="117"/>
      <c r="AI23" s="117"/>
      <c r="AJ23" s="22"/>
      <c r="AK23" s="22"/>
      <c r="AL23" s="22"/>
      <c r="AM23" s="11"/>
      <c r="AN23" s="12"/>
      <c r="AO23" s="12"/>
      <c r="AP23" s="22"/>
      <c r="AQ23" s="11"/>
      <c r="AR23" s="11"/>
      <c r="AS23" s="11"/>
      <c r="AT23" s="11"/>
      <c r="AU23" s="14"/>
      <c r="AV23" s="11"/>
      <c r="AW23" s="11"/>
      <c r="AY23" s="4"/>
      <c r="AZ23" s="4"/>
    </row>
    <row r="24" spans="2:52" ht="27" customHeight="1">
      <c r="B24" s="25"/>
      <c r="C24" s="27"/>
      <c r="D24" s="27"/>
      <c r="E24" s="28"/>
      <c r="F24" s="28"/>
      <c r="G24" s="29"/>
      <c r="H24" s="29"/>
      <c r="I24" s="28"/>
      <c r="J24" s="28"/>
      <c r="K24" s="19"/>
      <c r="L24" s="13"/>
      <c r="O24" s="25"/>
      <c r="P24" s="27"/>
      <c r="Q24" s="27"/>
      <c r="R24" s="28"/>
      <c r="S24" s="28"/>
      <c r="T24" s="29"/>
      <c r="U24" s="29"/>
      <c r="V24" s="28"/>
      <c r="W24" s="28"/>
      <c r="X24" s="19"/>
      <c r="Y24" s="13"/>
      <c r="Z24" s="22"/>
      <c r="AA24" s="22"/>
      <c r="AB24" s="18"/>
      <c r="AC24" s="18"/>
      <c r="AD24" s="18"/>
      <c r="AE24" s="18"/>
      <c r="AF24" s="19"/>
      <c r="AG24" s="19"/>
      <c r="AH24" s="22"/>
      <c r="AI24" s="22"/>
      <c r="AJ24" s="22"/>
      <c r="AK24" s="22"/>
      <c r="AL24" s="22"/>
      <c r="AM24" s="11"/>
      <c r="AN24" s="12"/>
      <c r="AO24" s="12"/>
      <c r="AP24" s="22"/>
      <c r="AQ24" s="11"/>
      <c r="AR24" s="11"/>
      <c r="AS24" s="11"/>
      <c r="AT24" s="11"/>
      <c r="AU24" s="14"/>
      <c r="AV24" s="11"/>
      <c r="AW24" s="11"/>
      <c r="AY24" s="4"/>
      <c r="AZ24" s="4"/>
    </row>
    <row r="25" spans="2:52" ht="32.1" customHeight="1">
      <c r="B25" s="111" t="s">
        <v>6</v>
      </c>
      <c r="C25" s="111"/>
      <c r="D25" s="108">
        <f ca="1">AM10</f>
        <v>8</v>
      </c>
      <c r="E25" s="108"/>
      <c r="F25" s="109" t="s">
        <v>1</v>
      </c>
      <c r="G25" s="109"/>
      <c r="H25" s="110">
        <f ca="1">AN10</f>
        <v>5</v>
      </c>
      <c r="I25" s="110"/>
      <c r="J25" s="109" t="s">
        <v>2</v>
      </c>
      <c r="K25" s="109"/>
      <c r="L25" s="13">
        <f t="shared" ca="1" si="2"/>
        <v>13</v>
      </c>
      <c r="O25" s="111" t="s">
        <v>7</v>
      </c>
      <c r="P25" s="111"/>
      <c r="Q25" s="108">
        <f ca="1">AM17</f>
        <v>7</v>
      </c>
      <c r="R25" s="108"/>
      <c r="S25" s="109" t="s">
        <v>1</v>
      </c>
      <c r="T25" s="109"/>
      <c r="U25" s="110">
        <f ca="1">AN17</f>
        <v>7</v>
      </c>
      <c r="V25" s="110"/>
      <c r="W25" s="109" t="s">
        <v>2</v>
      </c>
      <c r="X25" s="109"/>
      <c r="Y25" s="13">
        <f ca="1">Q25+U25</f>
        <v>14</v>
      </c>
      <c r="Z25" s="22"/>
      <c r="AA25" s="22"/>
      <c r="AB25" s="24"/>
      <c r="AC25" s="109"/>
      <c r="AD25" s="109"/>
      <c r="AE25" s="110"/>
      <c r="AF25" s="110"/>
      <c r="AG25" s="109"/>
      <c r="AH25" s="109"/>
      <c r="AI25" s="22"/>
      <c r="AJ25" s="22"/>
      <c r="AK25" s="22"/>
      <c r="AL25" s="22"/>
      <c r="AM25" s="11"/>
      <c r="AN25" s="12"/>
      <c r="AO25" s="12"/>
      <c r="AP25" s="22"/>
      <c r="AQ25" s="11"/>
      <c r="AR25" s="11"/>
      <c r="AS25" s="11"/>
      <c r="AT25" s="11"/>
      <c r="AU25" s="14"/>
      <c r="AV25" s="11"/>
      <c r="AW25" s="11"/>
      <c r="AY25" s="4"/>
      <c r="AZ25" s="4"/>
    </row>
    <row r="26" spans="2:52" ht="20.100000000000001" customHeight="1">
      <c r="B26" s="25"/>
      <c r="C26" s="27"/>
      <c r="D26" s="27"/>
      <c r="E26" s="26"/>
      <c r="F26" s="26"/>
      <c r="G26" s="30"/>
      <c r="H26" s="30"/>
      <c r="I26" s="31"/>
      <c r="J26" s="31"/>
      <c r="K26" s="17"/>
      <c r="L26" s="13"/>
      <c r="O26" s="25"/>
      <c r="P26" s="27"/>
      <c r="Q26" s="27"/>
      <c r="R26" s="26"/>
      <c r="S26" s="26"/>
      <c r="T26" s="30"/>
      <c r="U26" s="30"/>
      <c r="V26" s="31"/>
      <c r="W26" s="31"/>
      <c r="X26" s="17"/>
      <c r="Y26" s="13"/>
      <c r="Z26" s="22"/>
      <c r="AA26" s="22"/>
      <c r="AD26" s="24"/>
      <c r="AE26" s="24"/>
      <c r="AF26" s="17"/>
      <c r="AG26" s="17"/>
      <c r="AH26" s="22"/>
      <c r="AI26" s="22"/>
      <c r="AJ26" s="22"/>
      <c r="AK26" s="22"/>
      <c r="AL26" s="22"/>
      <c r="AM26" s="11"/>
      <c r="AN26" s="12"/>
      <c r="AO26" s="12"/>
      <c r="AP26" s="22"/>
      <c r="AQ26" s="11"/>
      <c r="AR26" s="11"/>
      <c r="AS26" s="11"/>
      <c r="AT26" s="11"/>
      <c r="AU26" s="14"/>
      <c r="AV26" s="11"/>
      <c r="AW26" s="11"/>
      <c r="AY26" s="4"/>
      <c r="AZ26" s="4"/>
    </row>
    <row r="27" spans="2:52" ht="35.450000000000003" customHeight="1">
      <c r="B27" s="25"/>
      <c r="C27" s="106"/>
      <c r="D27" s="106"/>
      <c r="E27" s="106"/>
      <c r="F27" s="106"/>
      <c r="G27" s="107"/>
      <c r="H27" s="107"/>
      <c r="I27" s="106"/>
      <c r="J27" s="106"/>
      <c r="K27" s="19"/>
      <c r="L27" s="13"/>
      <c r="O27" s="25"/>
      <c r="P27" s="106"/>
      <c r="Q27" s="106"/>
      <c r="R27" s="106"/>
      <c r="S27" s="106"/>
      <c r="T27" s="107"/>
      <c r="U27" s="107"/>
      <c r="V27" s="106"/>
      <c r="W27" s="106"/>
      <c r="X27" s="19"/>
      <c r="Y27" s="13"/>
      <c r="Z27" s="22"/>
      <c r="AA27" s="22"/>
      <c r="AB27" s="115"/>
      <c r="AC27" s="115"/>
      <c r="AD27" s="115"/>
      <c r="AE27" s="115"/>
      <c r="AF27" s="116"/>
      <c r="AG27" s="116"/>
      <c r="AH27" s="117"/>
      <c r="AI27" s="117"/>
      <c r="AJ27" s="22"/>
      <c r="AK27" s="22"/>
      <c r="AU27" s="14"/>
      <c r="AV27" s="11"/>
      <c r="AW27" s="11"/>
      <c r="AY27" s="4"/>
      <c r="AZ27" s="4"/>
    </row>
    <row r="28" spans="2:52" ht="27" customHeight="1">
      <c r="B28" s="25"/>
      <c r="C28" s="27"/>
      <c r="D28" s="27"/>
      <c r="E28" s="28"/>
      <c r="F28" s="28"/>
      <c r="G28" s="29"/>
      <c r="H28" s="29"/>
      <c r="I28" s="28"/>
      <c r="J28" s="28"/>
      <c r="K28" s="19"/>
      <c r="L28" s="13"/>
      <c r="O28" s="25"/>
      <c r="P28" s="27"/>
      <c r="Q28" s="27"/>
      <c r="R28" s="28"/>
      <c r="S28" s="28"/>
      <c r="T28" s="29"/>
      <c r="U28" s="29"/>
      <c r="V28" s="28"/>
      <c r="W28" s="28"/>
      <c r="X28" s="19"/>
      <c r="Y28" s="13"/>
      <c r="Z28" s="22"/>
      <c r="AA28" s="22"/>
      <c r="AB28" s="18"/>
      <c r="AC28" s="18"/>
      <c r="AD28" s="18"/>
      <c r="AE28" s="18"/>
      <c r="AF28" s="19"/>
      <c r="AG28" s="19"/>
      <c r="AH28" s="22"/>
      <c r="AI28" s="22"/>
      <c r="AJ28" s="22"/>
      <c r="AK28" s="22"/>
      <c r="AU28" s="14"/>
      <c r="AV28" s="11"/>
      <c r="AW28" s="11"/>
      <c r="AY28" s="4"/>
      <c r="AZ28" s="4"/>
    </row>
    <row r="29" spans="2:52" ht="32.1" customHeight="1">
      <c r="B29" s="111" t="s">
        <v>8</v>
      </c>
      <c r="C29" s="111"/>
      <c r="D29" s="108">
        <f ca="1">AM11</f>
        <v>9</v>
      </c>
      <c r="E29" s="108"/>
      <c r="F29" s="109" t="s">
        <v>1</v>
      </c>
      <c r="G29" s="109"/>
      <c r="H29" s="110">
        <f ca="1">AN11</f>
        <v>9</v>
      </c>
      <c r="I29" s="110"/>
      <c r="J29" s="109" t="s">
        <v>2</v>
      </c>
      <c r="K29" s="109"/>
      <c r="L29" s="13">
        <f t="shared" ca="1" si="2"/>
        <v>18</v>
      </c>
      <c r="O29" s="111" t="s">
        <v>9</v>
      </c>
      <c r="P29" s="111"/>
      <c r="Q29" s="108">
        <f ca="1">AM18</f>
        <v>7</v>
      </c>
      <c r="R29" s="108"/>
      <c r="S29" s="109" t="s">
        <v>1</v>
      </c>
      <c r="T29" s="109"/>
      <c r="U29" s="110">
        <f ca="1">AN18</f>
        <v>6</v>
      </c>
      <c r="V29" s="110"/>
      <c r="W29" s="109" t="s">
        <v>2</v>
      </c>
      <c r="X29" s="109"/>
      <c r="Y29" s="13">
        <f ca="1">Q29+U29</f>
        <v>13</v>
      </c>
      <c r="Z29" s="22"/>
      <c r="AA29" s="22"/>
      <c r="AB29" s="24"/>
      <c r="AC29" s="109"/>
      <c r="AD29" s="109"/>
      <c r="AE29" s="110"/>
      <c r="AF29" s="110"/>
      <c r="AG29" s="109"/>
      <c r="AH29" s="109"/>
      <c r="AI29" s="22"/>
      <c r="AJ29" s="22"/>
      <c r="AK29" s="22"/>
      <c r="AL29" s="21"/>
      <c r="AM29" s="9"/>
      <c r="AN29" s="9"/>
      <c r="AO29" s="9"/>
      <c r="AP29" s="9"/>
      <c r="AQ29" s="9"/>
      <c r="AR29" s="9"/>
      <c r="AS29" s="9"/>
      <c r="AT29" s="9"/>
      <c r="AU29" s="14"/>
      <c r="AV29" s="11"/>
      <c r="AW29" s="11"/>
      <c r="AY29" s="4"/>
      <c r="AZ29" s="4"/>
    </row>
    <row r="30" spans="2:52" ht="20.100000000000001" customHeight="1">
      <c r="B30" s="25"/>
      <c r="C30" s="27"/>
      <c r="D30" s="27"/>
      <c r="E30" s="26"/>
      <c r="F30" s="26"/>
      <c r="G30" s="30"/>
      <c r="H30" s="30"/>
      <c r="I30" s="31"/>
      <c r="J30" s="31"/>
      <c r="K30" s="17"/>
      <c r="L30" s="13"/>
      <c r="O30" s="25"/>
      <c r="P30" s="27"/>
      <c r="Q30" s="27"/>
      <c r="R30" s="26"/>
      <c r="S30" s="26"/>
      <c r="T30" s="30"/>
      <c r="U30" s="30"/>
      <c r="V30" s="31"/>
      <c r="W30" s="31"/>
      <c r="X30" s="17"/>
      <c r="Y30" s="13"/>
      <c r="Z30" s="22"/>
      <c r="AA30" s="22"/>
      <c r="AD30" s="24"/>
      <c r="AE30" s="24"/>
      <c r="AF30" s="17"/>
      <c r="AG30" s="17"/>
      <c r="AH30" s="22"/>
      <c r="AI30" s="22"/>
      <c r="AJ30" s="22"/>
      <c r="AK30" s="22"/>
      <c r="AU30" s="14"/>
      <c r="AV30" s="11"/>
      <c r="AW30" s="11"/>
      <c r="AY30" s="4"/>
      <c r="AZ30" s="4"/>
    </row>
    <row r="31" spans="2:52" ht="35.450000000000003" customHeight="1">
      <c r="B31" s="25"/>
      <c r="C31" s="106"/>
      <c r="D31" s="106"/>
      <c r="E31" s="106"/>
      <c r="F31" s="106"/>
      <c r="G31" s="107"/>
      <c r="H31" s="107"/>
      <c r="I31" s="106"/>
      <c r="J31" s="106"/>
      <c r="K31" s="19"/>
      <c r="L31" s="13"/>
      <c r="O31" s="25"/>
      <c r="P31" s="106"/>
      <c r="Q31" s="106"/>
      <c r="R31" s="106"/>
      <c r="S31" s="106"/>
      <c r="T31" s="107"/>
      <c r="U31" s="107"/>
      <c r="V31" s="106"/>
      <c r="W31" s="106"/>
      <c r="X31" s="19"/>
      <c r="Y31" s="13">
        <f>Q31+U31</f>
        <v>0</v>
      </c>
      <c r="Z31" s="22"/>
      <c r="AA31" s="22"/>
      <c r="AB31" s="115"/>
      <c r="AC31" s="115"/>
      <c r="AD31" s="115"/>
      <c r="AE31" s="115"/>
      <c r="AF31" s="116"/>
      <c r="AG31" s="116"/>
      <c r="AH31" s="117"/>
      <c r="AI31" s="117"/>
      <c r="AJ31" s="22"/>
      <c r="AK31" s="22"/>
      <c r="AL31" s="22"/>
      <c r="AM31" s="11"/>
      <c r="AN31" s="12"/>
      <c r="AO31" s="12"/>
      <c r="AP31" s="22"/>
      <c r="AQ31" s="11"/>
      <c r="AR31" s="11"/>
      <c r="AS31" s="11"/>
      <c r="AT31" s="11"/>
      <c r="AU31" s="14"/>
      <c r="AV31" s="11"/>
      <c r="AW31" s="11"/>
      <c r="AY31" s="4"/>
      <c r="AZ31" s="4"/>
    </row>
    <row r="32" spans="2:52" ht="27" customHeight="1">
      <c r="B32" s="25"/>
      <c r="C32" s="27"/>
      <c r="D32" s="27"/>
      <c r="E32" s="28"/>
      <c r="F32" s="28"/>
      <c r="G32" s="29"/>
      <c r="H32" s="29"/>
      <c r="I32" s="28"/>
      <c r="J32" s="28"/>
      <c r="K32" s="19"/>
      <c r="L32" s="13"/>
      <c r="O32" s="25"/>
      <c r="P32" s="27"/>
      <c r="Q32" s="27"/>
      <c r="R32" s="28"/>
      <c r="S32" s="28"/>
      <c r="T32" s="29"/>
      <c r="U32" s="29"/>
      <c r="V32" s="28"/>
      <c r="W32" s="28"/>
      <c r="X32" s="19"/>
      <c r="Y32" s="13"/>
      <c r="Z32" s="22"/>
      <c r="AA32" s="22"/>
      <c r="AB32" s="18"/>
      <c r="AC32" s="18"/>
      <c r="AD32" s="18"/>
      <c r="AE32" s="18"/>
      <c r="AF32" s="19"/>
      <c r="AG32" s="19"/>
      <c r="AH32" s="22"/>
      <c r="AI32" s="22"/>
      <c r="AJ32" s="22"/>
      <c r="AK32" s="22"/>
      <c r="AL32" s="22"/>
      <c r="AM32" s="11"/>
      <c r="AN32" s="12"/>
      <c r="AO32" s="12"/>
      <c r="AP32" s="22"/>
      <c r="AQ32" s="11"/>
      <c r="AR32" s="11"/>
      <c r="AS32" s="11"/>
      <c r="AT32" s="11"/>
      <c r="AU32" s="14"/>
      <c r="AV32" s="11"/>
      <c r="AW32" s="11"/>
      <c r="AY32" s="4"/>
      <c r="AZ32" s="4"/>
    </row>
    <row r="33" spans="1:52" ht="42" customHeight="1">
      <c r="A33" s="112" t="str">
        <f t="shared" ref="A33" si="7">A1</f>
        <v>たしざん あんざん さくらんぼバナナ みぎ 同数有</v>
      </c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50">
        <f>$Y$1</f>
        <v>1</v>
      </c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2"/>
      <c r="AM33" s="11"/>
      <c r="AN33" s="12"/>
      <c r="AO33" s="12"/>
      <c r="AP33" s="22"/>
      <c r="AQ33" s="11"/>
      <c r="AR33" s="11"/>
      <c r="AS33" s="11"/>
      <c r="AT33" s="11"/>
      <c r="AU33" s="14"/>
      <c r="AV33" s="11"/>
      <c r="AW33" s="11"/>
      <c r="AY33" s="4"/>
      <c r="AZ33" s="4"/>
    </row>
    <row r="34" spans="1:52" ht="30" customHeight="1">
      <c r="B34" s="2"/>
      <c r="C34" s="2"/>
      <c r="D34" s="1"/>
      <c r="E34" s="1"/>
      <c r="M34" s="4"/>
      <c r="N34" s="4"/>
      <c r="S34" s="5"/>
      <c r="T34" s="5"/>
      <c r="W34" s="6"/>
      <c r="X34" s="6"/>
      <c r="AL34" s="22"/>
      <c r="AM34" s="11"/>
      <c r="AN34" s="12"/>
      <c r="AO34" s="12"/>
      <c r="AP34" s="22"/>
      <c r="AQ34" s="11"/>
      <c r="AR34" s="11"/>
      <c r="AS34" s="11"/>
      <c r="AT34" s="11"/>
      <c r="AU34" s="14"/>
      <c r="AV34" s="11"/>
      <c r="AW34" s="11"/>
      <c r="AY34" s="4"/>
      <c r="AZ34" s="4"/>
    </row>
    <row r="35" spans="1:52" ht="30" customHeight="1">
      <c r="A35" s="8"/>
      <c r="B35" s="113" t="str">
        <f t="shared" ref="B35:L35" si="8">B3</f>
        <v>がつ</v>
      </c>
      <c r="C35" s="113"/>
      <c r="D35" s="113"/>
      <c r="E35" s="8"/>
      <c r="F35" s="8"/>
      <c r="G35" s="21"/>
      <c r="H35" s="114" t="str">
        <f t="shared" si="8"/>
        <v>にち</v>
      </c>
      <c r="I35" s="114"/>
      <c r="L35" s="9" t="str">
        <f t="shared" si="8"/>
        <v>なまえ</v>
      </c>
      <c r="M35" s="8"/>
      <c r="N35" s="7"/>
      <c r="O35" s="7"/>
      <c r="P35" s="7"/>
      <c r="Q35" s="7"/>
      <c r="R35" s="7"/>
      <c r="S35" s="7"/>
      <c r="T35" s="7"/>
      <c r="U35" s="8"/>
      <c r="V35" s="8"/>
      <c r="W35" s="8"/>
      <c r="X35" s="8"/>
      <c r="Y35" s="9"/>
      <c r="Z35" s="21"/>
      <c r="AA35" s="21"/>
      <c r="AH35" s="21"/>
      <c r="AI35" s="21"/>
      <c r="AJ35" s="21"/>
      <c r="AK35" s="21"/>
      <c r="AL35" s="22"/>
      <c r="AM35" s="11"/>
      <c r="AN35" s="12"/>
      <c r="AO35" s="12"/>
      <c r="AP35" s="22"/>
      <c r="AQ35" s="11"/>
      <c r="AR35" s="11"/>
      <c r="AS35" s="11"/>
      <c r="AT35" s="11"/>
      <c r="AU35" s="14"/>
      <c r="AV35" s="11"/>
      <c r="AW35" s="11"/>
      <c r="AY35" s="4"/>
      <c r="AZ35" s="4"/>
    </row>
    <row r="36" spans="1:52" ht="24.75" customHeight="1" thickBot="1">
      <c r="Y36" s="21"/>
      <c r="AL36" s="22"/>
      <c r="AM36" s="11"/>
      <c r="AN36" s="12"/>
      <c r="AO36" s="12" t="s">
        <v>28</v>
      </c>
      <c r="AP36" s="12" t="s">
        <v>32</v>
      </c>
      <c r="AQ36" s="11" t="s">
        <v>29</v>
      </c>
      <c r="AR36" s="11" t="s">
        <v>30</v>
      </c>
      <c r="AS36" s="11" t="s">
        <v>31</v>
      </c>
      <c r="AT36" s="11"/>
      <c r="AU36" s="14"/>
      <c r="AV36" s="11"/>
      <c r="AW36" s="11"/>
      <c r="AY36" s="4"/>
      <c r="AZ36" s="4"/>
    </row>
    <row r="37" spans="1:52" ht="32.1" customHeight="1">
      <c r="B37" s="111" t="str">
        <f t="shared" ref="B37:W37" si="9">B5</f>
        <v>(1)</v>
      </c>
      <c r="C37" s="111"/>
      <c r="D37" s="108">
        <f t="shared" ca="1" si="9"/>
        <v>8</v>
      </c>
      <c r="E37" s="108"/>
      <c r="F37" s="109" t="str">
        <f t="shared" si="9"/>
        <v>＋</v>
      </c>
      <c r="G37" s="109"/>
      <c r="H37" s="110">
        <f t="shared" ca="1" si="9"/>
        <v>8</v>
      </c>
      <c r="I37" s="110"/>
      <c r="J37" s="109" t="str">
        <f t="shared" si="9"/>
        <v>＝</v>
      </c>
      <c r="K37" s="109"/>
      <c r="L37" s="51">
        <f t="shared" ca="1" si="9"/>
        <v>16</v>
      </c>
      <c r="O37" s="111" t="str">
        <f t="shared" si="9"/>
        <v>(8)</v>
      </c>
      <c r="P37" s="111"/>
      <c r="Q37" s="108">
        <f t="shared" ca="1" si="9"/>
        <v>9</v>
      </c>
      <c r="R37" s="108"/>
      <c r="S37" s="109" t="str">
        <f t="shared" si="9"/>
        <v>＋</v>
      </c>
      <c r="T37" s="109"/>
      <c r="U37" s="110">
        <f t="shared" ca="1" si="9"/>
        <v>7</v>
      </c>
      <c r="V37" s="110"/>
      <c r="W37" s="109" t="str">
        <f t="shared" si="9"/>
        <v>＝</v>
      </c>
      <c r="X37" s="109"/>
      <c r="Y37" s="51">
        <f t="shared" ref="Y37" ca="1" si="10">Y5</f>
        <v>16</v>
      </c>
      <c r="Z37" s="22"/>
      <c r="AA37" s="22"/>
      <c r="AB37" s="24"/>
      <c r="AC37" s="24"/>
      <c r="AD37" s="24"/>
      <c r="AE37" s="17"/>
      <c r="AF37" s="17"/>
      <c r="AG37" s="24"/>
      <c r="AH37" s="24"/>
      <c r="AI37" s="22"/>
      <c r="AJ37" s="22"/>
      <c r="AK37" s="22"/>
      <c r="AL37" s="22">
        <f t="shared" ref="AL37:AN50" si="11">AL5</f>
        <v>1</v>
      </c>
      <c r="AM37" s="32">
        <f t="shared" ca="1" si="11"/>
        <v>8</v>
      </c>
      <c r="AN37" s="34">
        <f t="shared" ca="1" si="11"/>
        <v>8</v>
      </c>
      <c r="AO37" s="47" t="str">
        <f ca="1">IF(AM37&gt;=AN37,"B",IF(AM37&lt;AN37,"A",""))</f>
        <v>B</v>
      </c>
      <c r="AP37" s="35" t="str">
        <f ca="1">IF(AO37="A",AM37-AQ37,"")</f>
        <v/>
      </c>
      <c r="AQ37" s="36" t="str">
        <f ca="1">IF(AO37="A",10-AN37,"")</f>
        <v/>
      </c>
      <c r="AR37" s="36">
        <f ca="1">IF(AO37="B",10-AM37,"")</f>
        <v>2</v>
      </c>
      <c r="AS37" s="37">
        <f ca="1">IF(AO37="B",AN37-AR37,"")</f>
        <v>6</v>
      </c>
      <c r="AT37" s="11"/>
      <c r="AU37" s="14"/>
      <c r="AV37" s="11"/>
      <c r="AW37" s="11"/>
      <c r="AY37" s="4"/>
      <c r="AZ37" s="4"/>
    </row>
    <row r="38" spans="1:52" ht="20.100000000000001" customHeight="1">
      <c r="B38" s="25"/>
      <c r="C38" s="27"/>
      <c r="D38" s="27"/>
      <c r="E38" s="26"/>
      <c r="F38" s="26"/>
      <c r="G38" s="30"/>
      <c r="H38" s="30"/>
      <c r="I38" s="31"/>
      <c r="J38" s="31"/>
      <c r="K38" s="17"/>
      <c r="L38" s="13"/>
      <c r="O38" s="25"/>
      <c r="P38" s="27"/>
      <c r="Q38" s="27"/>
      <c r="R38" s="26"/>
      <c r="S38" s="26"/>
      <c r="T38" s="30"/>
      <c r="U38" s="30"/>
      <c r="V38" s="31"/>
      <c r="W38" s="31"/>
      <c r="X38" s="17"/>
      <c r="Y38" s="13"/>
      <c r="Z38" s="22"/>
      <c r="AA38" s="22"/>
      <c r="AD38" s="24"/>
      <c r="AE38" s="24"/>
      <c r="AF38" s="17"/>
      <c r="AG38" s="17"/>
      <c r="AH38" s="22"/>
      <c r="AI38" s="22"/>
      <c r="AJ38" s="22"/>
      <c r="AK38" s="22"/>
      <c r="AL38" s="22">
        <f t="shared" si="11"/>
        <v>2</v>
      </c>
      <c r="AM38" s="32">
        <f t="shared" ca="1" si="11"/>
        <v>9</v>
      </c>
      <c r="AN38" s="34">
        <f t="shared" ca="1" si="11"/>
        <v>4</v>
      </c>
      <c r="AO38" s="48" t="str">
        <f t="shared" ref="AO38:AO50" ca="1" si="12">IF(AM38&gt;=AN38,"B",IF(AM38&lt;AN38,"A",""))</f>
        <v>B</v>
      </c>
      <c r="AP38" s="38" t="str">
        <f t="shared" ref="AP38:AP50" ca="1" si="13">IF(AO38="A",AM38-AQ38,"")</f>
        <v/>
      </c>
      <c r="AQ38" s="39" t="str">
        <f t="shared" ref="AQ38:AQ50" ca="1" si="14">IF(AO38="A",10-AN38,"")</f>
        <v/>
      </c>
      <c r="AR38" s="39">
        <f t="shared" ref="AR38:AR50" ca="1" si="15">IF(AO38="B",10-AM38,"")</f>
        <v>1</v>
      </c>
      <c r="AS38" s="40">
        <f t="shared" ref="AS38:AS50" ca="1" si="16">IF(AO38="B",AN38-AR38,"")</f>
        <v>3</v>
      </c>
      <c r="AT38" s="11"/>
      <c r="AU38" s="14"/>
      <c r="AV38" s="11"/>
      <c r="AW38" s="11"/>
      <c r="AY38" s="4"/>
      <c r="AZ38" s="4"/>
    </row>
    <row r="39" spans="1:52" ht="35.450000000000003" customHeight="1">
      <c r="B39" s="25"/>
      <c r="C39" s="106" t="str">
        <f ca="1">AP37</f>
        <v/>
      </c>
      <c r="D39" s="106"/>
      <c r="E39" s="106" t="str">
        <f ca="1">AQ37</f>
        <v/>
      </c>
      <c r="F39" s="106"/>
      <c r="G39" s="106">
        <f ca="1">AR37</f>
        <v>2</v>
      </c>
      <c r="H39" s="106"/>
      <c r="I39" s="106">
        <f ca="1">AS37</f>
        <v>6</v>
      </c>
      <c r="J39" s="106"/>
      <c r="K39" s="19"/>
      <c r="L39" s="13">
        <f t="shared" ref="L39" si="17">L7</f>
        <v>0</v>
      </c>
      <c r="O39" s="25"/>
      <c r="P39" s="106" t="str">
        <f ca="1">AP44</f>
        <v/>
      </c>
      <c r="Q39" s="106"/>
      <c r="R39" s="106" t="str">
        <f ca="1">AQ44</f>
        <v/>
      </c>
      <c r="S39" s="106"/>
      <c r="T39" s="107">
        <f ca="1">AR44</f>
        <v>1</v>
      </c>
      <c r="U39" s="107"/>
      <c r="V39" s="106">
        <f ca="1">AS44</f>
        <v>6</v>
      </c>
      <c r="W39" s="106"/>
      <c r="X39" s="19"/>
      <c r="Y39" s="13"/>
      <c r="Z39" s="22"/>
      <c r="AA39" s="22"/>
      <c r="AB39" s="18"/>
      <c r="AC39" s="18"/>
      <c r="AD39" s="18"/>
      <c r="AE39" s="18"/>
      <c r="AF39" s="19"/>
      <c r="AG39" s="19"/>
      <c r="AH39" s="22"/>
      <c r="AI39" s="22"/>
      <c r="AJ39" s="22"/>
      <c r="AK39" s="22"/>
      <c r="AL39" s="22">
        <f t="shared" si="11"/>
        <v>3</v>
      </c>
      <c r="AM39" s="32">
        <f t="shared" ca="1" si="11"/>
        <v>9</v>
      </c>
      <c r="AN39" s="34">
        <f t="shared" ca="1" si="11"/>
        <v>6</v>
      </c>
      <c r="AO39" s="48" t="str">
        <f t="shared" ca="1" si="12"/>
        <v>B</v>
      </c>
      <c r="AP39" s="38" t="str">
        <f t="shared" ca="1" si="13"/>
        <v/>
      </c>
      <c r="AQ39" s="39" t="str">
        <f t="shared" ca="1" si="14"/>
        <v/>
      </c>
      <c r="AR39" s="39">
        <f t="shared" ca="1" si="15"/>
        <v>1</v>
      </c>
      <c r="AS39" s="40">
        <f t="shared" ca="1" si="16"/>
        <v>5</v>
      </c>
      <c r="AT39" s="11"/>
      <c r="AU39" s="14"/>
      <c r="AV39" s="11"/>
      <c r="AY39" s="4"/>
      <c r="AZ39" s="4"/>
    </row>
    <row r="40" spans="1:52" ht="27" customHeight="1">
      <c r="B40" s="25"/>
      <c r="C40" s="27"/>
      <c r="D40" s="27"/>
      <c r="E40" s="28"/>
      <c r="F40" s="28"/>
      <c r="G40" s="29"/>
      <c r="H40" s="29"/>
      <c r="I40" s="28"/>
      <c r="J40" s="28"/>
      <c r="K40" s="19"/>
      <c r="L40" s="13"/>
      <c r="O40" s="25"/>
      <c r="P40" s="27"/>
      <c r="Q40" s="27"/>
      <c r="R40" s="28"/>
      <c r="S40" s="28"/>
      <c r="T40" s="29"/>
      <c r="U40" s="29"/>
      <c r="V40" s="28"/>
      <c r="W40" s="28"/>
      <c r="X40" s="19"/>
      <c r="Y40" s="13"/>
      <c r="Z40" s="22"/>
      <c r="AA40" s="22"/>
      <c r="AB40" s="18"/>
      <c r="AC40" s="18"/>
      <c r="AD40" s="18"/>
      <c r="AE40" s="18"/>
      <c r="AF40" s="19"/>
      <c r="AG40" s="19"/>
      <c r="AH40" s="22"/>
      <c r="AI40" s="22"/>
      <c r="AJ40" s="22"/>
      <c r="AK40" s="22"/>
      <c r="AL40" s="22">
        <f t="shared" si="11"/>
        <v>4</v>
      </c>
      <c r="AM40" s="32">
        <f t="shared" ca="1" si="11"/>
        <v>8</v>
      </c>
      <c r="AN40" s="34">
        <f t="shared" ca="1" si="11"/>
        <v>6</v>
      </c>
      <c r="AO40" s="48" t="str">
        <f t="shared" ca="1" si="12"/>
        <v>B</v>
      </c>
      <c r="AP40" s="38" t="str">
        <f t="shared" ca="1" si="13"/>
        <v/>
      </c>
      <c r="AQ40" s="39" t="str">
        <f t="shared" ca="1" si="14"/>
        <v/>
      </c>
      <c r="AR40" s="39">
        <f t="shared" ca="1" si="15"/>
        <v>2</v>
      </c>
      <c r="AS40" s="40">
        <f t="shared" ca="1" si="16"/>
        <v>4</v>
      </c>
      <c r="AT40" s="11"/>
      <c r="AU40" s="14"/>
      <c r="AV40" s="11"/>
      <c r="AY40" s="4"/>
      <c r="AZ40" s="4"/>
    </row>
    <row r="41" spans="1:52" ht="32.1" customHeight="1">
      <c r="B41" s="111" t="str">
        <f t="shared" ref="B41:W41" si="18">B9</f>
        <v>(2)</v>
      </c>
      <c r="C41" s="111"/>
      <c r="D41" s="108">
        <f t="shared" ca="1" si="18"/>
        <v>9</v>
      </c>
      <c r="E41" s="108"/>
      <c r="F41" s="109" t="str">
        <f t="shared" si="18"/>
        <v>＋</v>
      </c>
      <c r="G41" s="109"/>
      <c r="H41" s="110">
        <f t="shared" ca="1" si="18"/>
        <v>4</v>
      </c>
      <c r="I41" s="110"/>
      <c r="J41" s="109" t="str">
        <f t="shared" si="18"/>
        <v>＝</v>
      </c>
      <c r="K41" s="109"/>
      <c r="L41" s="51">
        <f t="shared" ca="1" si="18"/>
        <v>13</v>
      </c>
      <c r="O41" s="111" t="str">
        <f t="shared" si="18"/>
        <v>(9)</v>
      </c>
      <c r="P41" s="111"/>
      <c r="Q41" s="108">
        <f t="shared" ca="1" si="18"/>
        <v>8</v>
      </c>
      <c r="R41" s="108"/>
      <c r="S41" s="109" t="str">
        <f t="shared" si="18"/>
        <v>＋</v>
      </c>
      <c r="T41" s="109"/>
      <c r="U41" s="110">
        <f t="shared" ca="1" si="18"/>
        <v>3</v>
      </c>
      <c r="V41" s="110"/>
      <c r="W41" s="109" t="str">
        <f t="shared" si="18"/>
        <v>＝</v>
      </c>
      <c r="X41" s="109"/>
      <c r="Y41" s="51">
        <f t="shared" ref="Y41" ca="1" si="19">Y9</f>
        <v>11</v>
      </c>
      <c r="Z41" s="22"/>
      <c r="AA41" s="22"/>
      <c r="AB41" s="24"/>
      <c r="AC41" s="24"/>
      <c r="AD41" s="24"/>
      <c r="AE41" s="17"/>
      <c r="AF41" s="17"/>
      <c r="AG41" s="24"/>
      <c r="AH41" s="24"/>
      <c r="AI41" s="22"/>
      <c r="AJ41" s="22"/>
      <c r="AK41" s="22"/>
      <c r="AL41" s="22">
        <f t="shared" si="11"/>
        <v>5</v>
      </c>
      <c r="AM41" s="32">
        <f t="shared" ca="1" si="11"/>
        <v>8</v>
      </c>
      <c r="AN41" s="34">
        <f t="shared" ca="1" si="11"/>
        <v>7</v>
      </c>
      <c r="AO41" s="48" t="str">
        <f t="shared" ca="1" si="12"/>
        <v>B</v>
      </c>
      <c r="AP41" s="38" t="str">
        <f t="shared" ca="1" si="13"/>
        <v/>
      </c>
      <c r="AQ41" s="39" t="str">
        <f t="shared" ca="1" si="14"/>
        <v/>
      </c>
      <c r="AR41" s="39">
        <f t="shared" ca="1" si="15"/>
        <v>2</v>
      </c>
      <c r="AS41" s="40">
        <f t="shared" ca="1" si="16"/>
        <v>5</v>
      </c>
      <c r="AT41" s="11"/>
      <c r="AU41" s="14"/>
      <c r="AV41" s="11"/>
      <c r="AY41" s="4"/>
      <c r="AZ41" s="4"/>
    </row>
    <row r="42" spans="1:52" ht="20.100000000000001" customHeight="1">
      <c r="B42" s="25"/>
      <c r="C42" s="27"/>
      <c r="D42" s="27"/>
      <c r="E42" s="26"/>
      <c r="F42" s="26"/>
      <c r="G42" s="30"/>
      <c r="H42" s="30"/>
      <c r="I42" s="31"/>
      <c r="J42" s="31"/>
      <c r="K42" s="17"/>
      <c r="L42" s="13"/>
      <c r="O42" s="25"/>
      <c r="P42" s="27"/>
      <c r="Q42" s="27"/>
      <c r="R42" s="26"/>
      <c r="S42" s="26"/>
      <c r="T42" s="30"/>
      <c r="U42" s="30"/>
      <c r="V42" s="31"/>
      <c r="W42" s="31"/>
      <c r="X42" s="17"/>
      <c r="Y42" s="13"/>
      <c r="Z42" s="22"/>
      <c r="AA42" s="22"/>
      <c r="AD42" s="24"/>
      <c r="AE42" s="24"/>
      <c r="AF42" s="17"/>
      <c r="AG42" s="17"/>
      <c r="AH42" s="22"/>
      <c r="AI42" s="22"/>
      <c r="AJ42" s="22"/>
      <c r="AK42" s="22"/>
      <c r="AL42" s="22">
        <f t="shared" si="11"/>
        <v>6</v>
      </c>
      <c r="AM42" s="32">
        <f t="shared" ca="1" si="11"/>
        <v>8</v>
      </c>
      <c r="AN42" s="34">
        <f t="shared" ca="1" si="11"/>
        <v>5</v>
      </c>
      <c r="AO42" s="48" t="str">
        <f t="shared" ca="1" si="12"/>
        <v>B</v>
      </c>
      <c r="AP42" s="38" t="str">
        <f t="shared" ca="1" si="13"/>
        <v/>
      </c>
      <c r="AQ42" s="39" t="str">
        <f t="shared" ca="1" si="14"/>
        <v/>
      </c>
      <c r="AR42" s="39">
        <f t="shared" ca="1" si="15"/>
        <v>2</v>
      </c>
      <c r="AS42" s="40">
        <f t="shared" ca="1" si="16"/>
        <v>3</v>
      </c>
      <c r="AT42" s="11"/>
      <c r="AU42" s="14"/>
      <c r="AV42" s="11"/>
    </row>
    <row r="43" spans="1:52" ht="35.450000000000003" customHeight="1">
      <c r="B43" s="25"/>
      <c r="C43" s="106" t="str">
        <f ca="1">AP38</f>
        <v/>
      </c>
      <c r="D43" s="106"/>
      <c r="E43" s="106" t="str">
        <f ca="1">AQ38</f>
        <v/>
      </c>
      <c r="F43" s="106"/>
      <c r="G43" s="106">
        <f ca="1">AR38</f>
        <v>1</v>
      </c>
      <c r="H43" s="106"/>
      <c r="I43" s="106">
        <f ca="1">AS38</f>
        <v>3</v>
      </c>
      <c r="J43" s="106"/>
      <c r="K43" s="19"/>
      <c r="L43" s="13">
        <f t="shared" ref="L43" si="20">L11</f>
        <v>0</v>
      </c>
      <c r="O43" s="25"/>
      <c r="P43" s="106" t="str">
        <f ca="1">AP45</f>
        <v/>
      </c>
      <c r="Q43" s="106"/>
      <c r="R43" s="106" t="str">
        <f ca="1">AQ45</f>
        <v/>
      </c>
      <c r="S43" s="106"/>
      <c r="T43" s="107">
        <f ca="1">AR45</f>
        <v>2</v>
      </c>
      <c r="U43" s="107"/>
      <c r="V43" s="106">
        <f ca="1">AS45</f>
        <v>1</v>
      </c>
      <c r="W43" s="106"/>
      <c r="X43" s="19"/>
      <c r="Y43" s="13"/>
      <c r="Z43" s="22"/>
      <c r="AA43" s="22"/>
      <c r="AB43" s="18"/>
      <c r="AC43" s="18"/>
      <c r="AD43" s="18"/>
      <c r="AE43" s="18"/>
      <c r="AF43" s="19"/>
      <c r="AG43" s="19"/>
      <c r="AH43" s="22"/>
      <c r="AI43" s="22"/>
      <c r="AJ43" s="22"/>
      <c r="AK43" s="22"/>
      <c r="AL43" s="22">
        <f t="shared" si="11"/>
        <v>7</v>
      </c>
      <c r="AM43" s="32">
        <f t="shared" ca="1" si="11"/>
        <v>9</v>
      </c>
      <c r="AN43" s="34">
        <f t="shared" ca="1" si="11"/>
        <v>9</v>
      </c>
      <c r="AO43" s="48" t="str">
        <f t="shared" ca="1" si="12"/>
        <v>B</v>
      </c>
      <c r="AP43" s="38" t="str">
        <f t="shared" ca="1" si="13"/>
        <v/>
      </c>
      <c r="AQ43" s="39" t="str">
        <f t="shared" ca="1" si="14"/>
        <v/>
      </c>
      <c r="AR43" s="39">
        <f t="shared" ca="1" si="15"/>
        <v>1</v>
      </c>
      <c r="AS43" s="40">
        <f t="shared" ca="1" si="16"/>
        <v>8</v>
      </c>
      <c r="AT43" s="11"/>
      <c r="AU43" s="14"/>
      <c r="AV43" s="11"/>
    </row>
    <row r="44" spans="1:52" ht="27" customHeight="1">
      <c r="B44" s="25"/>
      <c r="C44" s="27"/>
      <c r="D44" s="27"/>
      <c r="E44" s="28"/>
      <c r="F44" s="28"/>
      <c r="G44" s="29"/>
      <c r="H44" s="29"/>
      <c r="I44" s="28"/>
      <c r="J44" s="28"/>
      <c r="K44" s="19"/>
      <c r="L44" s="13"/>
      <c r="O44" s="25"/>
      <c r="P44" s="27"/>
      <c r="Q44" s="27"/>
      <c r="R44" s="28"/>
      <c r="S44" s="28"/>
      <c r="T44" s="29"/>
      <c r="U44" s="29"/>
      <c r="V44" s="28"/>
      <c r="W44" s="28"/>
      <c r="X44" s="19"/>
      <c r="Y44" s="13"/>
      <c r="Z44" s="22"/>
      <c r="AA44" s="22"/>
      <c r="AB44" s="18"/>
      <c r="AC44" s="18"/>
      <c r="AD44" s="18"/>
      <c r="AE44" s="18"/>
      <c r="AF44" s="19"/>
      <c r="AG44" s="19"/>
      <c r="AH44" s="22"/>
      <c r="AI44" s="22"/>
      <c r="AJ44" s="22"/>
      <c r="AK44" s="22"/>
      <c r="AL44" s="22">
        <f t="shared" si="11"/>
        <v>8</v>
      </c>
      <c r="AM44" s="32">
        <f t="shared" ca="1" si="11"/>
        <v>9</v>
      </c>
      <c r="AN44" s="34">
        <f t="shared" ca="1" si="11"/>
        <v>7</v>
      </c>
      <c r="AO44" s="48" t="str">
        <f t="shared" ca="1" si="12"/>
        <v>B</v>
      </c>
      <c r="AP44" s="38" t="str">
        <f t="shared" ca="1" si="13"/>
        <v/>
      </c>
      <c r="AQ44" s="39" t="str">
        <f t="shared" ca="1" si="14"/>
        <v/>
      </c>
      <c r="AR44" s="39">
        <f t="shared" ca="1" si="15"/>
        <v>1</v>
      </c>
      <c r="AS44" s="40">
        <f t="shared" ca="1" si="16"/>
        <v>6</v>
      </c>
      <c r="AT44" s="11"/>
      <c r="AU44" s="14"/>
      <c r="AV44" s="11"/>
    </row>
    <row r="45" spans="1:52" ht="32.1" customHeight="1">
      <c r="B45" s="111" t="str">
        <f t="shared" ref="B45:W45" si="21">B13</f>
        <v>(3)</v>
      </c>
      <c r="C45" s="111"/>
      <c r="D45" s="108">
        <f t="shared" ca="1" si="21"/>
        <v>9</v>
      </c>
      <c r="E45" s="108"/>
      <c r="F45" s="109" t="str">
        <f t="shared" si="21"/>
        <v>＋</v>
      </c>
      <c r="G45" s="109"/>
      <c r="H45" s="110">
        <f t="shared" ca="1" si="21"/>
        <v>6</v>
      </c>
      <c r="I45" s="110"/>
      <c r="J45" s="109" t="str">
        <f t="shared" si="21"/>
        <v>＝</v>
      </c>
      <c r="K45" s="109"/>
      <c r="L45" s="51">
        <f t="shared" ca="1" si="21"/>
        <v>15</v>
      </c>
      <c r="O45" s="111" t="str">
        <f t="shared" si="21"/>
        <v>(10)</v>
      </c>
      <c r="P45" s="111"/>
      <c r="Q45" s="108">
        <f t="shared" ca="1" si="21"/>
        <v>7</v>
      </c>
      <c r="R45" s="108"/>
      <c r="S45" s="109" t="str">
        <f t="shared" si="21"/>
        <v>＋</v>
      </c>
      <c r="T45" s="109"/>
      <c r="U45" s="110">
        <f t="shared" ca="1" si="21"/>
        <v>5</v>
      </c>
      <c r="V45" s="110"/>
      <c r="W45" s="109" t="str">
        <f t="shared" si="21"/>
        <v>＝</v>
      </c>
      <c r="X45" s="109"/>
      <c r="Y45" s="51">
        <f t="shared" ref="Y45" ca="1" si="22">Y13</f>
        <v>12</v>
      </c>
      <c r="Z45" s="22"/>
      <c r="AA45" s="22"/>
      <c r="AB45" s="24"/>
      <c r="AC45" s="24"/>
      <c r="AD45" s="24"/>
      <c r="AE45" s="17"/>
      <c r="AF45" s="17"/>
      <c r="AG45" s="24"/>
      <c r="AH45" s="24"/>
      <c r="AI45" s="22"/>
      <c r="AJ45" s="22"/>
      <c r="AK45" s="22"/>
      <c r="AL45" s="22">
        <f t="shared" si="11"/>
        <v>9</v>
      </c>
      <c r="AM45" s="32">
        <f t="shared" ca="1" si="11"/>
        <v>8</v>
      </c>
      <c r="AN45" s="34">
        <f t="shared" ca="1" si="11"/>
        <v>3</v>
      </c>
      <c r="AO45" s="48" t="str">
        <f t="shared" ca="1" si="12"/>
        <v>B</v>
      </c>
      <c r="AP45" s="38" t="str">
        <f t="shared" ca="1" si="13"/>
        <v/>
      </c>
      <c r="AQ45" s="39" t="str">
        <f t="shared" ca="1" si="14"/>
        <v/>
      </c>
      <c r="AR45" s="39">
        <f t="shared" ca="1" si="15"/>
        <v>2</v>
      </c>
      <c r="AS45" s="40">
        <f t="shared" ca="1" si="16"/>
        <v>1</v>
      </c>
      <c r="AT45" s="11"/>
      <c r="AU45" s="14"/>
      <c r="AV45" s="11"/>
    </row>
    <row r="46" spans="1:52" ht="20.100000000000001" customHeight="1">
      <c r="B46" s="25"/>
      <c r="C46" s="27"/>
      <c r="D46" s="27"/>
      <c r="E46" s="26"/>
      <c r="F46" s="26"/>
      <c r="G46" s="30"/>
      <c r="H46" s="30"/>
      <c r="I46" s="31"/>
      <c r="J46" s="31"/>
      <c r="K46" s="17"/>
      <c r="L46" s="13"/>
      <c r="O46" s="25"/>
      <c r="P46" s="27"/>
      <c r="Q46" s="27"/>
      <c r="R46" s="26"/>
      <c r="S46" s="26"/>
      <c r="T46" s="30"/>
      <c r="U46" s="30"/>
      <c r="V46" s="31"/>
      <c r="W46" s="31"/>
      <c r="X46" s="17"/>
      <c r="Y46" s="13"/>
      <c r="Z46" s="22"/>
      <c r="AA46" s="22"/>
      <c r="AD46" s="24"/>
      <c r="AE46" s="24"/>
      <c r="AF46" s="17"/>
      <c r="AG46" s="17"/>
      <c r="AH46" s="22"/>
      <c r="AI46" s="22"/>
      <c r="AJ46" s="22"/>
      <c r="AK46" s="22"/>
      <c r="AL46" s="22">
        <f t="shared" si="11"/>
        <v>10</v>
      </c>
      <c r="AM46" s="32">
        <f t="shared" ca="1" si="11"/>
        <v>7</v>
      </c>
      <c r="AN46" s="34">
        <f t="shared" ca="1" si="11"/>
        <v>5</v>
      </c>
      <c r="AO46" s="48" t="str">
        <f t="shared" ca="1" si="12"/>
        <v>B</v>
      </c>
      <c r="AP46" s="38" t="str">
        <f t="shared" ca="1" si="13"/>
        <v/>
      </c>
      <c r="AQ46" s="39" t="str">
        <f t="shared" ca="1" si="14"/>
        <v/>
      </c>
      <c r="AR46" s="39">
        <f t="shared" ca="1" si="15"/>
        <v>3</v>
      </c>
      <c r="AS46" s="40">
        <f t="shared" ca="1" si="16"/>
        <v>2</v>
      </c>
      <c r="AT46" s="11"/>
      <c r="AU46" s="14"/>
      <c r="AV46" s="11"/>
    </row>
    <row r="47" spans="1:52" ht="35.450000000000003" customHeight="1">
      <c r="B47" s="25"/>
      <c r="C47" s="106" t="str">
        <f ca="1">AP39</f>
        <v/>
      </c>
      <c r="D47" s="106"/>
      <c r="E47" s="106" t="str">
        <f ca="1">AQ39</f>
        <v/>
      </c>
      <c r="F47" s="106"/>
      <c r="G47" s="106">
        <f ca="1">AR39</f>
        <v>1</v>
      </c>
      <c r="H47" s="106"/>
      <c r="I47" s="106">
        <f ca="1">AS39</f>
        <v>5</v>
      </c>
      <c r="J47" s="106"/>
      <c r="K47" s="19"/>
      <c r="L47" s="13">
        <f t="shared" ref="L47" si="23">L15</f>
        <v>0</v>
      </c>
      <c r="O47" s="25"/>
      <c r="P47" s="106" t="str">
        <f ca="1">AP46</f>
        <v/>
      </c>
      <c r="Q47" s="106"/>
      <c r="R47" s="106" t="str">
        <f ca="1">AQ46</f>
        <v/>
      </c>
      <c r="S47" s="106"/>
      <c r="T47" s="107">
        <f ca="1">AR46</f>
        <v>3</v>
      </c>
      <c r="U47" s="107"/>
      <c r="V47" s="106">
        <f ca="1">AS46</f>
        <v>2</v>
      </c>
      <c r="W47" s="106"/>
      <c r="X47" s="19"/>
      <c r="Y47" s="13"/>
      <c r="Z47" s="22"/>
      <c r="AA47" s="22"/>
      <c r="AB47" s="18"/>
      <c r="AC47" s="18"/>
      <c r="AD47" s="18"/>
      <c r="AE47" s="18"/>
      <c r="AF47" s="19"/>
      <c r="AG47" s="19"/>
      <c r="AH47" s="22"/>
      <c r="AI47" s="22"/>
      <c r="AJ47" s="22"/>
      <c r="AK47" s="22"/>
      <c r="AL47" s="22">
        <f t="shared" si="11"/>
        <v>11</v>
      </c>
      <c r="AM47" s="32">
        <f t="shared" ca="1" si="11"/>
        <v>8</v>
      </c>
      <c r="AN47" s="34">
        <f t="shared" ca="1" si="11"/>
        <v>4</v>
      </c>
      <c r="AO47" s="48" t="str">
        <f t="shared" ca="1" si="12"/>
        <v>B</v>
      </c>
      <c r="AP47" s="38" t="str">
        <f t="shared" ca="1" si="13"/>
        <v/>
      </c>
      <c r="AQ47" s="39" t="str">
        <f t="shared" ca="1" si="14"/>
        <v/>
      </c>
      <c r="AR47" s="39">
        <f t="shared" ca="1" si="15"/>
        <v>2</v>
      </c>
      <c r="AS47" s="40">
        <f t="shared" ca="1" si="16"/>
        <v>2</v>
      </c>
      <c r="AT47" s="11"/>
      <c r="AU47" s="14"/>
      <c r="AV47" s="11"/>
    </row>
    <row r="48" spans="1:52" ht="27" customHeight="1">
      <c r="B48" s="25"/>
      <c r="C48" s="27"/>
      <c r="D48" s="27"/>
      <c r="E48" s="28"/>
      <c r="F48" s="28"/>
      <c r="G48" s="29"/>
      <c r="H48" s="29"/>
      <c r="I48" s="28"/>
      <c r="J48" s="28"/>
      <c r="K48" s="19"/>
      <c r="L48" s="13"/>
      <c r="O48" s="25"/>
      <c r="P48" s="27"/>
      <c r="Q48" s="27"/>
      <c r="R48" s="28"/>
      <c r="S48" s="28"/>
      <c r="T48" s="29"/>
      <c r="U48" s="29"/>
      <c r="V48" s="28"/>
      <c r="W48" s="28"/>
      <c r="X48" s="19"/>
      <c r="Y48" s="13"/>
      <c r="Z48" s="22"/>
      <c r="AA48" s="22"/>
      <c r="AB48" s="18"/>
      <c r="AC48" s="18"/>
      <c r="AD48" s="18"/>
      <c r="AE48" s="18"/>
      <c r="AF48" s="19"/>
      <c r="AG48" s="19"/>
      <c r="AH48" s="22"/>
      <c r="AI48" s="22"/>
      <c r="AJ48" s="22"/>
      <c r="AK48" s="22"/>
      <c r="AL48" s="22">
        <f t="shared" si="11"/>
        <v>12</v>
      </c>
      <c r="AM48" s="32">
        <f t="shared" ca="1" si="11"/>
        <v>6</v>
      </c>
      <c r="AN48" s="34">
        <f t="shared" ca="1" si="11"/>
        <v>6</v>
      </c>
      <c r="AO48" s="48" t="str">
        <f t="shared" ca="1" si="12"/>
        <v>B</v>
      </c>
      <c r="AP48" s="38" t="str">
        <f t="shared" ca="1" si="13"/>
        <v/>
      </c>
      <c r="AQ48" s="39" t="str">
        <f t="shared" ca="1" si="14"/>
        <v/>
      </c>
      <c r="AR48" s="39">
        <f t="shared" ca="1" si="15"/>
        <v>4</v>
      </c>
      <c r="AS48" s="40">
        <f t="shared" ca="1" si="16"/>
        <v>2</v>
      </c>
      <c r="AT48" s="11"/>
      <c r="AU48" s="14"/>
      <c r="AV48" s="11"/>
    </row>
    <row r="49" spans="2:48" ht="32.1" customHeight="1">
      <c r="B49" s="111" t="str">
        <f t="shared" ref="B49:W49" si="24">B17</f>
        <v>(4)</v>
      </c>
      <c r="C49" s="111"/>
      <c r="D49" s="108">
        <f t="shared" ca="1" si="24"/>
        <v>8</v>
      </c>
      <c r="E49" s="108"/>
      <c r="F49" s="109" t="str">
        <f t="shared" si="24"/>
        <v>＋</v>
      </c>
      <c r="G49" s="109"/>
      <c r="H49" s="110">
        <f t="shared" ca="1" si="24"/>
        <v>6</v>
      </c>
      <c r="I49" s="110"/>
      <c r="J49" s="109" t="str">
        <f t="shared" si="24"/>
        <v>＝</v>
      </c>
      <c r="K49" s="109"/>
      <c r="L49" s="51">
        <f t="shared" ca="1" si="24"/>
        <v>14</v>
      </c>
      <c r="O49" s="111" t="str">
        <f t="shared" si="24"/>
        <v>(11)</v>
      </c>
      <c r="P49" s="111"/>
      <c r="Q49" s="108">
        <f t="shared" ca="1" si="24"/>
        <v>8</v>
      </c>
      <c r="R49" s="108"/>
      <c r="S49" s="109" t="str">
        <f t="shared" si="24"/>
        <v>＋</v>
      </c>
      <c r="T49" s="109"/>
      <c r="U49" s="110">
        <f t="shared" ca="1" si="24"/>
        <v>4</v>
      </c>
      <c r="V49" s="110"/>
      <c r="W49" s="109" t="str">
        <f t="shared" si="24"/>
        <v>＝</v>
      </c>
      <c r="X49" s="109"/>
      <c r="Y49" s="51">
        <f t="shared" ref="Y49" ca="1" si="25">Y17</f>
        <v>12</v>
      </c>
      <c r="Z49" s="22"/>
      <c r="AA49" s="22"/>
      <c r="AB49" s="24"/>
      <c r="AC49" s="24"/>
      <c r="AD49" s="24"/>
      <c r="AE49" s="17"/>
      <c r="AF49" s="17"/>
      <c r="AG49" s="24"/>
      <c r="AH49" s="24"/>
      <c r="AI49" s="22"/>
      <c r="AJ49" s="22"/>
      <c r="AK49" s="22"/>
      <c r="AL49" s="22">
        <f t="shared" si="11"/>
        <v>13</v>
      </c>
      <c r="AM49" s="32">
        <f t="shared" ca="1" si="11"/>
        <v>7</v>
      </c>
      <c r="AN49" s="34">
        <f t="shared" ca="1" si="11"/>
        <v>7</v>
      </c>
      <c r="AO49" s="48" t="str">
        <f t="shared" ca="1" si="12"/>
        <v>B</v>
      </c>
      <c r="AP49" s="38" t="str">
        <f t="shared" ca="1" si="13"/>
        <v/>
      </c>
      <c r="AQ49" s="39" t="str">
        <f t="shared" ca="1" si="14"/>
        <v/>
      </c>
      <c r="AR49" s="39">
        <f t="shared" ca="1" si="15"/>
        <v>3</v>
      </c>
      <c r="AS49" s="40">
        <f t="shared" ca="1" si="16"/>
        <v>4</v>
      </c>
      <c r="AT49" s="11"/>
      <c r="AU49" s="14"/>
      <c r="AV49" s="11"/>
    </row>
    <row r="50" spans="2:48" ht="20.100000000000001" customHeight="1" thickBot="1">
      <c r="B50" s="25"/>
      <c r="C50" s="27"/>
      <c r="D50" s="27"/>
      <c r="E50" s="26"/>
      <c r="F50" s="26"/>
      <c r="G50" s="30"/>
      <c r="H50" s="30"/>
      <c r="I50" s="31"/>
      <c r="J50" s="31"/>
      <c r="K50" s="17"/>
      <c r="L50" s="13"/>
      <c r="O50" s="25"/>
      <c r="P50" s="27"/>
      <c r="Q50" s="27"/>
      <c r="R50" s="26"/>
      <c r="S50" s="26"/>
      <c r="T50" s="30"/>
      <c r="U50" s="30"/>
      <c r="V50" s="31"/>
      <c r="W50" s="31"/>
      <c r="X50" s="17"/>
      <c r="Y50" s="13"/>
      <c r="Z50" s="22"/>
      <c r="AA50" s="22"/>
      <c r="AD50" s="24"/>
      <c r="AE50" s="24"/>
      <c r="AF50" s="17"/>
      <c r="AG50" s="17"/>
      <c r="AH50" s="22"/>
      <c r="AI50" s="22"/>
      <c r="AJ50" s="22"/>
      <c r="AK50" s="22"/>
      <c r="AL50" s="22">
        <f t="shared" si="11"/>
        <v>14</v>
      </c>
      <c r="AM50" s="32">
        <f t="shared" ca="1" si="11"/>
        <v>7</v>
      </c>
      <c r="AN50" s="34">
        <f t="shared" ca="1" si="11"/>
        <v>6</v>
      </c>
      <c r="AO50" s="49" t="str">
        <f t="shared" ca="1" si="12"/>
        <v>B</v>
      </c>
      <c r="AP50" s="41" t="str">
        <f t="shared" ca="1" si="13"/>
        <v/>
      </c>
      <c r="AQ50" s="42" t="str">
        <f t="shared" ca="1" si="14"/>
        <v/>
      </c>
      <c r="AR50" s="42">
        <f t="shared" ca="1" si="15"/>
        <v>3</v>
      </c>
      <c r="AS50" s="43">
        <f t="shared" ca="1" si="16"/>
        <v>3</v>
      </c>
      <c r="AT50" s="11"/>
      <c r="AU50" s="14"/>
      <c r="AV50" s="11"/>
    </row>
    <row r="51" spans="2:48" ht="35.450000000000003" customHeight="1">
      <c r="B51" s="25"/>
      <c r="C51" s="106" t="str">
        <f ca="1">AP40</f>
        <v/>
      </c>
      <c r="D51" s="106"/>
      <c r="E51" s="106" t="str">
        <f ca="1">AQ40</f>
        <v/>
      </c>
      <c r="F51" s="106"/>
      <c r="G51" s="106">
        <f ca="1">AR40</f>
        <v>2</v>
      </c>
      <c r="H51" s="106"/>
      <c r="I51" s="106">
        <f ca="1">AS40</f>
        <v>4</v>
      </c>
      <c r="J51" s="106"/>
      <c r="K51" s="19"/>
      <c r="L51" s="13">
        <f t="shared" ref="L51" si="26">L19</f>
        <v>0</v>
      </c>
      <c r="O51" s="25"/>
      <c r="P51" s="106" t="str">
        <f ca="1">AP47</f>
        <v/>
      </c>
      <c r="Q51" s="106"/>
      <c r="R51" s="106" t="str">
        <f ca="1">AQ47</f>
        <v/>
      </c>
      <c r="S51" s="106"/>
      <c r="T51" s="107">
        <f ca="1">AR47</f>
        <v>2</v>
      </c>
      <c r="U51" s="107"/>
      <c r="V51" s="106">
        <f ca="1">AS47</f>
        <v>2</v>
      </c>
      <c r="W51" s="106"/>
      <c r="X51" s="19"/>
      <c r="Y51" s="13"/>
      <c r="Z51" s="22"/>
      <c r="AA51" s="22"/>
      <c r="AB51" s="18"/>
      <c r="AC51" s="18"/>
      <c r="AD51" s="18"/>
      <c r="AE51" s="18"/>
      <c r="AF51" s="19"/>
      <c r="AG51" s="19"/>
      <c r="AH51" s="22"/>
      <c r="AI51" s="22"/>
      <c r="AJ51" s="22"/>
      <c r="AK51" s="22"/>
      <c r="AL51" s="22"/>
      <c r="AM51" s="11"/>
      <c r="AN51" s="12"/>
      <c r="AO51" s="12"/>
      <c r="AP51" s="22"/>
      <c r="AQ51" s="11"/>
      <c r="AR51" s="11"/>
      <c r="AS51" s="11"/>
      <c r="AT51" s="11"/>
      <c r="AU51" s="14"/>
      <c r="AV51" s="11"/>
    </row>
    <row r="52" spans="2:48" ht="27" customHeight="1">
      <c r="B52" s="25"/>
      <c r="C52" s="27"/>
      <c r="D52" s="27"/>
      <c r="E52" s="28"/>
      <c r="F52" s="28"/>
      <c r="G52" s="29"/>
      <c r="H52" s="29"/>
      <c r="I52" s="28"/>
      <c r="J52" s="28"/>
      <c r="K52" s="19"/>
      <c r="L52" s="13"/>
      <c r="O52" s="25"/>
      <c r="P52" s="27"/>
      <c r="Q52" s="27"/>
      <c r="R52" s="28"/>
      <c r="S52" s="28"/>
      <c r="T52" s="29"/>
      <c r="U52" s="29"/>
      <c r="V52" s="28"/>
      <c r="W52" s="28"/>
      <c r="X52" s="19"/>
      <c r="Y52" s="13"/>
      <c r="Z52" s="22"/>
      <c r="AA52" s="22"/>
      <c r="AB52" s="18"/>
      <c r="AC52" s="18"/>
      <c r="AD52" s="18"/>
      <c r="AE52" s="18"/>
      <c r="AF52" s="19"/>
      <c r="AG52" s="19"/>
      <c r="AH52" s="22"/>
      <c r="AI52" s="22"/>
      <c r="AJ52" s="22"/>
      <c r="AK52" s="22"/>
      <c r="AL52" s="22"/>
      <c r="AM52" s="11"/>
      <c r="AN52" s="12"/>
      <c r="AO52" s="12"/>
      <c r="AP52" s="22"/>
      <c r="AQ52" s="11"/>
      <c r="AR52" s="11"/>
      <c r="AS52" s="11"/>
      <c r="AT52" s="11"/>
    </row>
    <row r="53" spans="2:48" ht="32.1" customHeight="1">
      <c r="B53" s="111" t="str">
        <f t="shared" ref="B53:W53" si="27">B21</f>
        <v>(5)</v>
      </c>
      <c r="C53" s="111"/>
      <c r="D53" s="108">
        <f t="shared" ca="1" si="27"/>
        <v>8</v>
      </c>
      <c r="E53" s="108"/>
      <c r="F53" s="109" t="str">
        <f t="shared" si="27"/>
        <v>＋</v>
      </c>
      <c r="G53" s="109"/>
      <c r="H53" s="110">
        <f t="shared" ca="1" si="27"/>
        <v>7</v>
      </c>
      <c r="I53" s="110"/>
      <c r="J53" s="109" t="str">
        <f t="shared" si="27"/>
        <v>＝</v>
      </c>
      <c r="K53" s="109"/>
      <c r="L53" s="51">
        <f t="shared" ca="1" si="27"/>
        <v>15</v>
      </c>
      <c r="O53" s="111" t="str">
        <f t="shared" si="27"/>
        <v>(12)</v>
      </c>
      <c r="P53" s="111"/>
      <c r="Q53" s="108">
        <f t="shared" ca="1" si="27"/>
        <v>6</v>
      </c>
      <c r="R53" s="108"/>
      <c r="S53" s="109" t="str">
        <f t="shared" si="27"/>
        <v>＋</v>
      </c>
      <c r="T53" s="109"/>
      <c r="U53" s="110">
        <f t="shared" ca="1" si="27"/>
        <v>6</v>
      </c>
      <c r="V53" s="110"/>
      <c r="W53" s="109" t="str">
        <f t="shared" si="27"/>
        <v>＝</v>
      </c>
      <c r="X53" s="109"/>
      <c r="Y53" s="51">
        <f t="shared" ref="Y53" ca="1" si="28">Y21</f>
        <v>12</v>
      </c>
      <c r="Z53" s="22"/>
      <c r="AA53" s="22"/>
      <c r="AB53" s="24"/>
      <c r="AC53" s="24"/>
      <c r="AD53" s="24"/>
      <c r="AE53" s="17"/>
      <c r="AF53" s="17"/>
      <c r="AG53" s="24"/>
      <c r="AH53" s="24"/>
      <c r="AI53" s="22"/>
      <c r="AJ53" s="22"/>
      <c r="AK53" s="22"/>
      <c r="AL53" s="22"/>
      <c r="AM53" s="11"/>
      <c r="AN53" s="12"/>
      <c r="AO53" s="12"/>
      <c r="AP53" s="22"/>
      <c r="AQ53" s="11"/>
      <c r="AR53" s="11"/>
      <c r="AS53" s="11"/>
      <c r="AT53" s="11"/>
    </row>
    <row r="54" spans="2:48" ht="20.100000000000001" customHeight="1">
      <c r="B54" s="25"/>
      <c r="C54" s="27"/>
      <c r="D54" s="27"/>
      <c r="E54" s="26"/>
      <c r="F54" s="26"/>
      <c r="G54" s="30"/>
      <c r="H54" s="30"/>
      <c r="I54" s="31"/>
      <c r="J54" s="31"/>
      <c r="K54" s="17"/>
      <c r="L54" s="13"/>
      <c r="O54" s="25"/>
      <c r="P54" s="27"/>
      <c r="Q54" s="27"/>
      <c r="R54" s="26"/>
      <c r="S54" s="26"/>
      <c r="T54" s="30"/>
      <c r="U54" s="30"/>
      <c r="V54" s="31"/>
      <c r="W54" s="31"/>
      <c r="X54" s="17"/>
      <c r="Y54" s="13"/>
      <c r="Z54" s="22"/>
      <c r="AA54" s="22"/>
      <c r="AD54" s="24"/>
      <c r="AE54" s="24"/>
      <c r="AF54" s="17"/>
      <c r="AG54" s="17"/>
      <c r="AH54" s="22"/>
      <c r="AI54" s="22"/>
      <c r="AJ54" s="22"/>
      <c r="AK54" s="22"/>
      <c r="AL54" s="22"/>
      <c r="AM54" s="11"/>
      <c r="AN54" s="12"/>
      <c r="AO54" s="12"/>
      <c r="AP54" s="22"/>
      <c r="AQ54" s="11"/>
      <c r="AR54" s="11"/>
      <c r="AS54" s="11"/>
      <c r="AT54" s="11"/>
    </row>
    <row r="55" spans="2:48" ht="35.450000000000003" customHeight="1">
      <c r="B55" s="25"/>
      <c r="C55" s="106" t="str">
        <f ca="1">AP41</f>
        <v/>
      </c>
      <c r="D55" s="106"/>
      <c r="E55" s="106" t="str">
        <f ca="1">AQ41</f>
        <v/>
      </c>
      <c r="F55" s="106"/>
      <c r="G55" s="106">
        <f ca="1">AR41</f>
        <v>2</v>
      </c>
      <c r="H55" s="106"/>
      <c r="I55" s="106">
        <f ca="1">AS41</f>
        <v>5</v>
      </c>
      <c r="J55" s="106"/>
      <c r="K55" s="19"/>
      <c r="L55" s="13">
        <f t="shared" ref="L55" si="29">L23</f>
        <v>0</v>
      </c>
      <c r="O55" s="25"/>
      <c r="P55" s="106" t="str">
        <f ca="1">AP48</f>
        <v/>
      </c>
      <c r="Q55" s="106"/>
      <c r="R55" s="106" t="str">
        <f ca="1">AQ48</f>
        <v/>
      </c>
      <c r="S55" s="106"/>
      <c r="T55" s="107">
        <f ca="1">AR48</f>
        <v>4</v>
      </c>
      <c r="U55" s="107"/>
      <c r="V55" s="106">
        <f ca="1">AS48</f>
        <v>2</v>
      </c>
      <c r="W55" s="106"/>
      <c r="X55" s="19"/>
      <c r="Y55" s="13"/>
      <c r="Z55" s="22"/>
      <c r="AA55" s="22"/>
      <c r="AB55" s="18"/>
      <c r="AC55" s="18"/>
      <c r="AD55" s="18"/>
      <c r="AE55" s="18"/>
      <c r="AF55" s="19"/>
      <c r="AG55" s="19"/>
      <c r="AH55" s="22"/>
      <c r="AI55" s="22"/>
      <c r="AJ55" s="22"/>
      <c r="AK55" s="22"/>
      <c r="AL55" s="22"/>
      <c r="AM55" s="11"/>
      <c r="AN55" s="12"/>
      <c r="AO55" s="12"/>
      <c r="AP55" s="22"/>
      <c r="AQ55" s="11"/>
      <c r="AR55" s="11"/>
      <c r="AS55" s="11"/>
      <c r="AT55" s="11"/>
    </row>
    <row r="56" spans="2:48" ht="27" customHeight="1">
      <c r="B56" s="25"/>
      <c r="C56" s="27"/>
      <c r="D56" s="27"/>
      <c r="E56" s="28"/>
      <c r="F56" s="28"/>
      <c r="G56" s="29"/>
      <c r="H56" s="29"/>
      <c r="I56" s="28"/>
      <c r="J56" s="28"/>
      <c r="K56" s="19"/>
      <c r="L56" s="13"/>
      <c r="O56" s="25"/>
      <c r="P56" s="27"/>
      <c r="Q56" s="27"/>
      <c r="R56" s="28"/>
      <c r="S56" s="28"/>
      <c r="T56" s="29"/>
      <c r="U56" s="29"/>
      <c r="V56" s="28"/>
      <c r="W56" s="28"/>
      <c r="X56" s="19"/>
      <c r="Y56" s="13"/>
      <c r="Z56" s="22"/>
      <c r="AA56" s="22"/>
      <c r="AB56" s="18"/>
      <c r="AC56" s="18"/>
      <c r="AD56" s="18"/>
      <c r="AE56" s="18"/>
      <c r="AF56" s="19"/>
      <c r="AG56" s="19"/>
      <c r="AH56" s="22"/>
      <c r="AI56" s="22"/>
      <c r="AJ56" s="22"/>
      <c r="AK56" s="22"/>
      <c r="AL56" s="22"/>
      <c r="AM56" s="11"/>
      <c r="AN56" s="12"/>
      <c r="AO56" s="12"/>
      <c r="AP56" s="22"/>
      <c r="AQ56" s="11"/>
      <c r="AR56" s="11"/>
      <c r="AS56" s="11"/>
      <c r="AT56" s="11"/>
    </row>
    <row r="57" spans="2:48" ht="32.1" customHeight="1">
      <c r="B57" s="111" t="str">
        <f t="shared" ref="B57:W57" si="30">B25</f>
        <v>(6)</v>
      </c>
      <c r="C57" s="111"/>
      <c r="D57" s="108">
        <f t="shared" ca="1" si="30"/>
        <v>8</v>
      </c>
      <c r="E57" s="108"/>
      <c r="F57" s="109" t="str">
        <f t="shared" si="30"/>
        <v>＋</v>
      </c>
      <c r="G57" s="109"/>
      <c r="H57" s="110">
        <f t="shared" ca="1" si="30"/>
        <v>5</v>
      </c>
      <c r="I57" s="110"/>
      <c r="J57" s="109" t="str">
        <f t="shared" si="30"/>
        <v>＝</v>
      </c>
      <c r="K57" s="109"/>
      <c r="L57" s="51">
        <f t="shared" ca="1" si="30"/>
        <v>13</v>
      </c>
      <c r="O57" s="111" t="str">
        <f t="shared" si="30"/>
        <v>(13)</v>
      </c>
      <c r="P57" s="111"/>
      <c r="Q57" s="108">
        <f t="shared" ca="1" si="30"/>
        <v>7</v>
      </c>
      <c r="R57" s="108"/>
      <c r="S57" s="109" t="str">
        <f t="shared" si="30"/>
        <v>＋</v>
      </c>
      <c r="T57" s="109"/>
      <c r="U57" s="110">
        <f t="shared" ca="1" si="30"/>
        <v>7</v>
      </c>
      <c r="V57" s="110"/>
      <c r="W57" s="109" t="str">
        <f t="shared" si="30"/>
        <v>＝</v>
      </c>
      <c r="X57" s="109"/>
      <c r="Y57" s="51">
        <f t="shared" ref="Y57" ca="1" si="31">Y25</f>
        <v>14</v>
      </c>
      <c r="Z57" s="22"/>
      <c r="AA57" s="22"/>
      <c r="AB57" s="24"/>
      <c r="AC57" s="24"/>
      <c r="AD57" s="24"/>
      <c r="AE57" s="17"/>
      <c r="AF57" s="17"/>
      <c r="AG57" s="24"/>
      <c r="AH57" s="24"/>
      <c r="AI57" s="22"/>
      <c r="AJ57" s="22"/>
      <c r="AK57" s="22"/>
      <c r="AL57" s="22"/>
      <c r="AM57" s="11"/>
      <c r="AN57" s="12"/>
      <c r="AO57" s="12"/>
      <c r="AP57" s="22"/>
      <c r="AQ57" s="11"/>
      <c r="AR57" s="11"/>
      <c r="AS57" s="11"/>
      <c r="AT57" s="11"/>
    </row>
    <row r="58" spans="2:48" ht="20.100000000000001" customHeight="1">
      <c r="B58" s="25"/>
      <c r="C58" s="27"/>
      <c r="D58" s="27"/>
      <c r="E58" s="26"/>
      <c r="F58" s="26"/>
      <c r="G58" s="30"/>
      <c r="H58" s="30"/>
      <c r="I58" s="31"/>
      <c r="J58" s="31"/>
      <c r="K58" s="17"/>
      <c r="L58" s="13"/>
      <c r="O58" s="25"/>
      <c r="P58" s="27"/>
      <c r="Q58" s="27"/>
      <c r="R58" s="26"/>
      <c r="S58" s="26"/>
      <c r="T58" s="30"/>
      <c r="U58" s="30"/>
      <c r="V58" s="31"/>
      <c r="W58" s="31"/>
      <c r="X58" s="17"/>
      <c r="Y58" s="13"/>
      <c r="Z58" s="22"/>
      <c r="AA58" s="22"/>
      <c r="AD58" s="24"/>
      <c r="AE58" s="24"/>
      <c r="AF58" s="17"/>
      <c r="AG58" s="17"/>
      <c r="AH58" s="22"/>
      <c r="AI58" s="22"/>
      <c r="AJ58" s="22"/>
      <c r="AK58" s="22"/>
      <c r="AL58" s="22"/>
      <c r="AM58" s="11"/>
      <c r="AN58" s="12"/>
      <c r="AO58" s="12"/>
      <c r="AP58" s="22"/>
      <c r="AQ58" s="11"/>
      <c r="AR58" s="11"/>
      <c r="AS58" s="11"/>
      <c r="AT58" s="11"/>
    </row>
    <row r="59" spans="2:48" ht="35.450000000000003" customHeight="1">
      <c r="B59" s="25"/>
      <c r="C59" s="106" t="str">
        <f ca="1">AP42</f>
        <v/>
      </c>
      <c r="D59" s="106"/>
      <c r="E59" s="106" t="str">
        <f ca="1">AQ42</f>
        <v/>
      </c>
      <c r="F59" s="106"/>
      <c r="G59" s="106">
        <f ca="1">AR42</f>
        <v>2</v>
      </c>
      <c r="H59" s="106"/>
      <c r="I59" s="106">
        <f ca="1">AS42</f>
        <v>3</v>
      </c>
      <c r="J59" s="106"/>
      <c r="K59" s="19"/>
      <c r="L59" s="13">
        <f t="shared" ref="L59" si="32">L27</f>
        <v>0</v>
      </c>
      <c r="O59" s="25"/>
      <c r="P59" s="106" t="str">
        <f ca="1">AP49</f>
        <v/>
      </c>
      <c r="Q59" s="106"/>
      <c r="R59" s="106" t="str">
        <f ca="1">AQ49</f>
        <v/>
      </c>
      <c r="S59" s="106"/>
      <c r="T59" s="107">
        <f ca="1">AR49</f>
        <v>3</v>
      </c>
      <c r="U59" s="107"/>
      <c r="V59" s="106">
        <f ca="1">AS49</f>
        <v>4</v>
      </c>
      <c r="W59" s="106"/>
      <c r="X59" s="19"/>
      <c r="Y59" s="13"/>
      <c r="Z59" s="22"/>
      <c r="AA59" s="22"/>
      <c r="AB59" s="18"/>
      <c r="AC59" s="18"/>
      <c r="AD59" s="18"/>
      <c r="AE59" s="18"/>
      <c r="AF59" s="19"/>
      <c r="AG59" s="19"/>
      <c r="AH59" s="22"/>
      <c r="AI59" s="22"/>
      <c r="AJ59" s="22"/>
      <c r="AK59" s="22"/>
    </row>
    <row r="60" spans="2:48" ht="27" customHeight="1">
      <c r="B60" s="25"/>
      <c r="C60" s="27"/>
      <c r="D60" s="27"/>
      <c r="E60" s="28"/>
      <c r="F60" s="28"/>
      <c r="G60" s="29"/>
      <c r="H60" s="29"/>
      <c r="I60" s="28"/>
      <c r="J60" s="28"/>
      <c r="K60" s="19"/>
      <c r="L60" s="13"/>
      <c r="O60" s="25"/>
      <c r="P60" s="27"/>
      <c r="Q60" s="27"/>
      <c r="R60" s="28"/>
      <c r="S60" s="28"/>
      <c r="T60" s="29"/>
      <c r="U60" s="29"/>
      <c r="V60" s="28"/>
      <c r="W60" s="28"/>
      <c r="X60" s="19"/>
      <c r="Y60" s="13"/>
      <c r="Z60" s="22"/>
      <c r="AA60" s="22"/>
      <c r="AB60" s="18"/>
      <c r="AC60" s="18"/>
      <c r="AD60" s="18"/>
      <c r="AE60" s="18"/>
      <c r="AF60" s="19"/>
      <c r="AG60" s="19"/>
      <c r="AH60" s="22"/>
      <c r="AI60" s="22"/>
      <c r="AJ60" s="22"/>
      <c r="AK60" s="22"/>
    </row>
    <row r="61" spans="2:48" ht="32.1" customHeight="1">
      <c r="B61" s="111" t="str">
        <f t="shared" ref="B61:Y61" si="33">B29</f>
        <v>(7)</v>
      </c>
      <c r="C61" s="111"/>
      <c r="D61" s="108">
        <f t="shared" ca="1" si="33"/>
        <v>9</v>
      </c>
      <c r="E61" s="108"/>
      <c r="F61" s="109" t="str">
        <f t="shared" si="33"/>
        <v>＋</v>
      </c>
      <c r="G61" s="109"/>
      <c r="H61" s="110">
        <f t="shared" ca="1" si="33"/>
        <v>9</v>
      </c>
      <c r="I61" s="110"/>
      <c r="J61" s="109" t="str">
        <f t="shared" si="33"/>
        <v>＝</v>
      </c>
      <c r="K61" s="109"/>
      <c r="L61" s="51">
        <f t="shared" ca="1" si="33"/>
        <v>18</v>
      </c>
      <c r="O61" s="111" t="str">
        <f t="shared" si="33"/>
        <v>(14)</v>
      </c>
      <c r="P61" s="111"/>
      <c r="Q61" s="108">
        <f t="shared" ca="1" si="33"/>
        <v>7</v>
      </c>
      <c r="R61" s="108"/>
      <c r="S61" s="109" t="str">
        <f t="shared" si="33"/>
        <v>＋</v>
      </c>
      <c r="T61" s="109"/>
      <c r="U61" s="110">
        <f t="shared" ca="1" si="33"/>
        <v>6</v>
      </c>
      <c r="V61" s="110"/>
      <c r="W61" s="109" t="str">
        <f t="shared" si="33"/>
        <v>＝</v>
      </c>
      <c r="X61" s="109"/>
      <c r="Y61" s="51">
        <f t="shared" ca="1" si="33"/>
        <v>13</v>
      </c>
      <c r="Z61" s="22"/>
      <c r="AA61" s="22"/>
      <c r="AB61" s="24"/>
      <c r="AC61" s="24"/>
      <c r="AD61" s="24"/>
      <c r="AE61" s="17"/>
      <c r="AF61" s="17"/>
      <c r="AG61" s="24"/>
      <c r="AH61" s="24"/>
      <c r="AI61" s="22"/>
      <c r="AJ61" s="22"/>
      <c r="AK61" s="22"/>
    </row>
    <row r="62" spans="2:48" ht="20.100000000000001" customHeight="1">
      <c r="B62" s="25"/>
      <c r="C62" s="27"/>
      <c r="D62" s="27"/>
      <c r="E62" s="26"/>
      <c r="F62" s="26"/>
      <c r="G62" s="30"/>
      <c r="H62" s="30"/>
      <c r="I62" s="31"/>
      <c r="J62" s="31"/>
      <c r="K62" s="17"/>
      <c r="L62" s="13"/>
      <c r="O62" s="25"/>
      <c r="P62" s="27"/>
      <c r="Q62" s="27"/>
      <c r="R62" s="26"/>
      <c r="S62" s="26"/>
      <c r="T62" s="30"/>
      <c r="U62" s="30"/>
      <c r="V62" s="31"/>
      <c r="W62" s="31"/>
      <c r="X62" s="17"/>
      <c r="Y62" s="13"/>
      <c r="Z62" s="22"/>
      <c r="AA62" s="22"/>
      <c r="AD62" s="24"/>
      <c r="AE62" s="24"/>
      <c r="AF62" s="17"/>
      <c r="AG62" s="17"/>
      <c r="AH62" s="22"/>
      <c r="AI62" s="22"/>
      <c r="AJ62" s="22"/>
      <c r="AK62" s="22"/>
    </row>
    <row r="63" spans="2:48" ht="35.450000000000003" customHeight="1">
      <c r="B63" s="25"/>
      <c r="C63" s="106" t="str">
        <f ca="1">AP43</f>
        <v/>
      </c>
      <c r="D63" s="106"/>
      <c r="E63" s="106" t="str">
        <f ca="1">AQ43</f>
        <v/>
      </c>
      <c r="F63" s="106"/>
      <c r="G63" s="106">
        <f ca="1">AR43</f>
        <v>1</v>
      </c>
      <c r="H63" s="106"/>
      <c r="I63" s="106">
        <f ca="1">AS43</f>
        <v>8</v>
      </c>
      <c r="J63" s="106"/>
      <c r="K63" s="19"/>
      <c r="L63" s="13">
        <f t="shared" ref="L63" si="34">L31</f>
        <v>0</v>
      </c>
      <c r="O63" s="25"/>
      <c r="P63" s="106" t="str">
        <f ca="1">AP50</f>
        <v/>
      </c>
      <c r="Q63" s="106"/>
      <c r="R63" s="106" t="str">
        <f ca="1">AQ50</f>
        <v/>
      </c>
      <c r="S63" s="106"/>
      <c r="T63" s="107">
        <f ca="1">AR50</f>
        <v>3</v>
      </c>
      <c r="U63" s="107"/>
      <c r="V63" s="106">
        <f ca="1">AS50</f>
        <v>3</v>
      </c>
      <c r="W63" s="106"/>
      <c r="X63" s="19"/>
      <c r="Y63" s="13"/>
      <c r="Z63" s="22"/>
      <c r="AA63" s="22"/>
      <c r="AB63" s="18"/>
      <c r="AC63" s="18"/>
      <c r="AD63" s="18"/>
      <c r="AE63" s="18"/>
      <c r="AF63" s="19"/>
      <c r="AG63" s="19"/>
      <c r="AH63" s="22"/>
      <c r="AI63" s="22"/>
      <c r="AJ63" s="22"/>
      <c r="AK63" s="22"/>
    </row>
    <row r="64" spans="2:48" ht="27" customHeight="1">
      <c r="B64" s="25"/>
      <c r="C64" s="27"/>
      <c r="D64" s="27"/>
      <c r="E64" s="28"/>
      <c r="F64" s="28"/>
      <c r="G64" s="29"/>
      <c r="H64" s="29"/>
      <c r="I64" s="28"/>
      <c r="J64" s="28"/>
      <c r="K64" s="19"/>
      <c r="L64" s="13"/>
      <c r="O64" s="25"/>
      <c r="P64" s="27"/>
      <c r="Q64" s="27"/>
      <c r="R64" s="28"/>
      <c r="S64" s="28"/>
      <c r="T64" s="29"/>
      <c r="U64" s="29"/>
      <c r="V64" s="28"/>
      <c r="W64" s="28"/>
      <c r="X64" s="19"/>
      <c r="Y64" s="13"/>
      <c r="Z64" s="22"/>
      <c r="AA64" s="22"/>
      <c r="AB64" s="18"/>
      <c r="AC64" s="18"/>
      <c r="AD64" s="18"/>
      <c r="AE64" s="18"/>
      <c r="AF64" s="19"/>
      <c r="AG64" s="19"/>
      <c r="AH64" s="22"/>
      <c r="AI64" s="22"/>
      <c r="AJ64" s="22"/>
      <c r="AK64" s="22"/>
    </row>
  </sheetData>
  <sheetProtection algorithmName="SHA-512" hashValue="3He8QRtXPXtkSYuD+zMY3+muSM1fSAzvbjmpofYr21c02p0iu0qDtEbnmmnhqA5fuZLuSZjjuiYLZntmsx8Y5w==" saltValue="GmT8Ac20+AGnRg0PuW6u5w==" spinCount="100000" sheet="1" objects="1" scenarios="1" selectLockedCells="1"/>
  <mergeCells count="307">
    <mergeCell ref="R59:S59"/>
    <mergeCell ref="T59:U59"/>
    <mergeCell ref="V59:W59"/>
    <mergeCell ref="T63:U63"/>
    <mergeCell ref="V63:W63"/>
    <mergeCell ref="Q61:R61"/>
    <mergeCell ref="S61:T61"/>
    <mergeCell ref="U61:V61"/>
    <mergeCell ref="W61:X61"/>
    <mergeCell ref="C63:D63"/>
    <mergeCell ref="E63:F63"/>
    <mergeCell ref="G63:H63"/>
    <mergeCell ref="I63:J63"/>
    <mergeCell ref="P63:Q63"/>
    <mergeCell ref="R63:S63"/>
    <mergeCell ref="B61:C61"/>
    <mergeCell ref="D61:E61"/>
    <mergeCell ref="F61:G61"/>
    <mergeCell ref="H61:I61"/>
    <mergeCell ref="J61:K61"/>
    <mergeCell ref="O61:P61"/>
    <mergeCell ref="T55:U55"/>
    <mergeCell ref="V55:W55"/>
    <mergeCell ref="B57:C57"/>
    <mergeCell ref="D57:E57"/>
    <mergeCell ref="F57:G57"/>
    <mergeCell ref="H57:I57"/>
    <mergeCell ref="J57:K57"/>
    <mergeCell ref="O57:P57"/>
    <mergeCell ref="Q57:R57"/>
    <mergeCell ref="S57:T57"/>
    <mergeCell ref="U57:V57"/>
    <mergeCell ref="W57:X57"/>
    <mergeCell ref="C55:D55"/>
    <mergeCell ref="E55:F55"/>
    <mergeCell ref="G55:H55"/>
    <mergeCell ref="I55:J55"/>
    <mergeCell ref="P55:Q55"/>
    <mergeCell ref="R55:S55"/>
    <mergeCell ref="C59:D59"/>
    <mergeCell ref="E59:F59"/>
    <mergeCell ref="B53:C53"/>
    <mergeCell ref="D53:E53"/>
    <mergeCell ref="F53:G53"/>
    <mergeCell ref="H53:I53"/>
    <mergeCell ref="J53:K53"/>
    <mergeCell ref="O53:P53"/>
    <mergeCell ref="C51:D51"/>
    <mergeCell ref="E51:F51"/>
    <mergeCell ref="G51:H51"/>
    <mergeCell ref="I51:J51"/>
    <mergeCell ref="P51:Q51"/>
    <mergeCell ref="G59:H59"/>
    <mergeCell ref="I59:J59"/>
    <mergeCell ref="P59:Q59"/>
    <mergeCell ref="R51:S51"/>
    <mergeCell ref="T51:U51"/>
    <mergeCell ref="V51:W51"/>
    <mergeCell ref="Q53:R53"/>
    <mergeCell ref="S53:T53"/>
    <mergeCell ref="U53:V53"/>
    <mergeCell ref="W53:X53"/>
    <mergeCell ref="T47:U47"/>
    <mergeCell ref="V47:W47"/>
    <mergeCell ref="W49:X49"/>
    <mergeCell ref="B49:C49"/>
    <mergeCell ref="D49:E49"/>
    <mergeCell ref="F49:G49"/>
    <mergeCell ref="H49:I49"/>
    <mergeCell ref="J49:K49"/>
    <mergeCell ref="O49:P49"/>
    <mergeCell ref="Q49:R49"/>
    <mergeCell ref="S49:T49"/>
    <mergeCell ref="U49:V49"/>
    <mergeCell ref="C47:D47"/>
    <mergeCell ref="E47:F47"/>
    <mergeCell ref="G47:H47"/>
    <mergeCell ref="I47:J47"/>
    <mergeCell ref="P47:Q47"/>
    <mergeCell ref="R47:S47"/>
    <mergeCell ref="B45:C45"/>
    <mergeCell ref="D45:E45"/>
    <mergeCell ref="F45:G45"/>
    <mergeCell ref="H45:I45"/>
    <mergeCell ref="J45:K45"/>
    <mergeCell ref="O45:P45"/>
    <mergeCell ref="C43:D43"/>
    <mergeCell ref="E43:F43"/>
    <mergeCell ref="G43:H43"/>
    <mergeCell ref="I43:J43"/>
    <mergeCell ref="P43:Q43"/>
    <mergeCell ref="R43:S43"/>
    <mergeCell ref="T43:U43"/>
    <mergeCell ref="V43:W43"/>
    <mergeCell ref="Q45:R45"/>
    <mergeCell ref="S45:T45"/>
    <mergeCell ref="U45:V45"/>
    <mergeCell ref="W45:X45"/>
    <mergeCell ref="C39:D39"/>
    <mergeCell ref="E39:F39"/>
    <mergeCell ref="G39:H39"/>
    <mergeCell ref="I39:J39"/>
    <mergeCell ref="P39:Q39"/>
    <mergeCell ref="R39:S39"/>
    <mergeCell ref="T39:U39"/>
    <mergeCell ref="V39:W39"/>
    <mergeCell ref="B41:C41"/>
    <mergeCell ref="D41:E41"/>
    <mergeCell ref="F41:G41"/>
    <mergeCell ref="H41:I41"/>
    <mergeCell ref="J41:K41"/>
    <mergeCell ref="O41:P41"/>
    <mergeCell ref="Q41:R41"/>
    <mergeCell ref="S41:T41"/>
    <mergeCell ref="U41:V41"/>
    <mergeCell ref="W41:X41"/>
    <mergeCell ref="A33:X33"/>
    <mergeCell ref="B35:D35"/>
    <mergeCell ref="H35:I35"/>
    <mergeCell ref="B37:C37"/>
    <mergeCell ref="D37:E37"/>
    <mergeCell ref="F37:G37"/>
    <mergeCell ref="H37:I37"/>
    <mergeCell ref="J37:K37"/>
    <mergeCell ref="O37:P37"/>
    <mergeCell ref="Q37:R37"/>
    <mergeCell ref="S37:T37"/>
    <mergeCell ref="U37:V37"/>
    <mergeCell ref="W37:X37"/>
    <mergeCell ref="T31:U31"/>
    <mergeCell ref="V31:W31"/>
    <mergeCell ref="AB31:AC31"/>
    <mergeCell ref="AD31:AE31"/>
    <mergeCell ref="AF31:AG31"/>
    <mergeCell ref="AH31:AI31"/>
    <mergeCell ref="C31:D31"/>
    <mergeCell ref="E31:F31"/>
    <mergeCell ref="G31:H31"/>
    <mergeCell ref="I31:J31"/>
    <mergeCell ref="P31:Q31"/>
    <mergeCell ref="R31:S31"/>
    <mergeCell ref="S29:T29"/>
    <mergeCell ref="U29:V29"/>
    <mergeCell ref="W29:X29"/>
    <mergeCell ref="AC29:AD29"/>
    <mergeCell ref="AE29:AF29"/>
    <mergeCell ref="AG29:AH29"/>
    <mergeCell ref="AD27:AE27"/>
    <mergeCell ref="AF27:AG27"/>
    <mergeCell ref="AH27:AI27"/>
    <mergeCell ref="B29:C29"/>
    <mergeCell ref="D29:E29"/>
    <mergeCell ref="F29:G29"/>
    <mergeCell ref="H29:I29"/>
    <mergeCell ref="J29:K29"/>
    <mergeCell ref="O29:P29"/>
    <mergeCell ref="Q29:R29"/>
    <mergeCell ref="AG25:AH25"/>
    <mergeCell ref="C27:D27"/>
    <mergeCell ref="E27:F27"/>
    <mergeCell ref="G27:H27"/>
    <mergeCell ref="I27:J27"/>
    <mergeCell ref="P27:Q27"/>
    <mergeCell ref="R27:S27"/>
    <mergeCell ref="T27:U27"/>
    <mergeCell ref="V27:W27"/>
    <mergeCell ref="AB27:AC27"/>
    <mergeCell ref="Q25:R25"/>
    <mergeCell ref="S25:T25"/>
    <mergeCell ref="U25:V25"/>
    <mergeCell ref="W25:X25"/>
    <mergeCell ref="AC25:AD25"/>
    <mergeCell ref="AE25:AF25"/>
    <mergeCell ref="B25:C25"/>
    <mergeCell ref="D25:E25"/>
    <mergeCell ref="F25:G25"/>
    <mergeCell ref="H25:I25"/>
    <mergeCell ref="J25:K25"/>
    <mergeCell ref="O25:P25"/>
    <mergeCell ref="T23:U23"/>
    <mergeCell ref="V23:W23"/>
    <mergeCell ref="AB23:AC23"/>
    <mergeCell ref="AD23:AE23"/>
    <mergeCell ref="AH19:AI19"/>
    <mergeCell ref="B21:C21"/>
    <mergeCell ref="D21:E21"/>
    <mergeCell ref="F21:G21"/>
    <mergeCell ref="H21:I21"/>
    <mergeCell ref="J21:K21"/>
    <mergeCell ref="O21:P21"/>
    <mergeCell ref="Q21:R21"/>
    <mergeCell ref="AF23:AG23"/>
    <mergeCell ref="AH23:AI23"/>
    <mergeCell ref="C23:D23"/>
    <mergeCell ref="E23:F23"/>
    <mergeCell ref="G23:H23"/>
    <mergeCell ref="I23:J23"/>
    <mergeCell ref="P23:Q23"/>
    <mergeCell ref="R23:S23"/>
    <mergeCell ref="S21:T21"/>
    <mergeCell ref="U21:V21"/>
    <mergeCell ref="W21:X21"/>
    <mergeCell ref="AC21:AD21"/>
    <mergeCell ref="AE21:AF21"/>
    <mergeCell ref="AG21:AH21"/>
    <mergeCell ref="AG17:AH17"/>
    <mergeCell ref="C19:D19"/>
    <mergeCell ref="E19:F19"/>
    <mergeCell ref="G19:H19"/>
    <mergeCell ref="I19:J19"/>
    <mergeCell ref="P19:Q19"/>
    <mergeCell ref="R19:S19"/>
    <mergeCell ref="T19:U19"/>
    <mergeCell ref="V19:W19"/>
    <mergeCell ref="AB19:AC19"/>
    <mergeCell ref="Q17:R17"/>
    <mergeCell ref="S17:T17"/>
    <mergeCell ref="U17:V17"/>
    <mergeCell ref="W17:X17"/>
    <mergeCell ref="AC17:AD17"/>
    <mergeCell ref="AE17:AF17"/>
    <mergeCell ref="B17:C17"/>
    <mergeCell ref="D17:E17"/>
    <mergeCell ref="F17:G17"/>
    <mergeCell ref="H17:I17"/>
    <mergeCell ref="J17:K17"/>
    <mergeCell ref="O17:P17"/>
    <mergeCell ref="AD19:AE19"/>
    <mergeCell ref="AF19:AG19"/>
    <mergeCell ref="T15:U15"/>
    <mergeCell ref="V15:W15"/>
    <mergeCell ref="AB15:AC15"/>
    <mergeCell ref="AD15:AE15"/>
    <mergeCell ref="AF15:AG15"/>
    <mergeCell ref="AH15:AI15"/>
    <mergeCell ref="C15:D15"/>
    <mergeCell ref="E15:F15"/>
    <mergeCell ref="G15:H15"/>
    <mergeCell ref="I15:J15"/>
    <mergeCell ref="P15:Q15"/>
    <mergeCell ref="R15:S15"/>
    <mergeCell ref="S13:T13"/>
    <mergeCell ref="U13:V13"/>
    <mergeCell ref="W13:X13"/>
    <mergeCell ref="AC13:AD13"/>
    <mergeCell ref="AE13:AF13"/>
    <mergeCell ref="AG13:AH13"/>
    <mergeCell ref="AD11:AE11"/>
    <mergeCell ref="AF11:AG11"/>
    <mergeCell ref="AH11:AI11"/>
    <mergeCell ref="B13:C13"/>
    <mergeCell ref="D13:E13"/>
    <mergeCell ref="F13:G13"/>
    <mergeCell ref="H13:I13"/>
    <mergeCell ref="J13:K13"/>
    <mergeCell ref="O13:P13"/>
    <mergeCell ref="Q13:R13"/>
    <mergeCell ref="AG9:AH9"/>
    <mergeCell ref="C11:D11"/>
    <mergeCell ref="E11:F11"/>
    <mergeCell ref="G11:H11"/>
    <mergeCell ref="I11:J11"/>
    <mergeCell ref="P11:Q11"/>
    <mergeCell ref="R11:S11"/>
    <mergeCell ref="T11:U11"/>
    <mergeCell ref="V11:W11"/>
    <mergeCell ref="AB11:AC11"/>
    <mergeCell ref="Q9:R9"/>
    <mergeCell ref="S9:T9"/>
    <mergeCell ref="U9:V9"/>
    <mergeCell ref="W9:X9"/>
    <mergeCell ref="AC9:AD9"/>
    <mergeCell ref="AE9:AF9"/>
    <mergeCell ref="B9:C9"/>
    <mergeCell ref="D9:E9"/>
    <mergeCell ref="F9:G9"/>
    <mergeCell ref="H9:I9"/>
    <mergeCell ref="J9:K9"/>
    <mergeCell ref="O9:P9"/>
    <mergeCell ref="T7:U7"/>
    <mergeCell ref="V7:W7"/>
    <mergeCell ref="AB7:AC7"/>
    <mergeCell ref="AD7:AE7"/>
    <mergeCell ref="AF7:AG7"/>
    <mergeCell ref="AH7:AI7"/>
    <mergeCell ref="C7:D7"/>
    <mergeCell ref="E7:F7"/>
    <mergeCell ref="G7:H7"/>
    <mergeCell ref="I7:J7"/>
    <mergeCell ref="P7:Q7"/>
    <mergeCell ref="R7:S7"/>
    <mergeCell ref="S5:T5"/>
    <mergeCell ref="U5:V5"/>
    <mergeCell ref="W5:X5"/>
    <mergeCell ref="AC5:AD5"/>
    <mergeCell ref="AE5:AF5"/>
    <mergeCell ref="AG5:AH5"/>
    <mergeCell ref="A1:X1"/>
    <mergeCell ref="B3:D3"/>
    <mergeCell ref="H3:I3"/>
    <mergeCell ref="B5:C5"/>
    <mergeCell ref="D5:E5"/>
    <mergeCell ref="F5:G5"/>
    <mergeCell ref="H5:I5"/>
    <mergeCell ref="J5:K5"/>
    <mergeCell ref="O5:P5"/>
    <mergeCell ref="Q5:R5"/>
  </mergeCells>
  <phoneticPr fontId="1"/>
  <dataValidations count="1">
    <dataValidation imeMode="off" allowBlank="1" showInputMessage="1" showErrorMessage="1" sqref="Y1"/>
  </dataValidations>
  <pageMargins left="0.70866141732283472" right="0.51181102362204722" top="0.74803149606299213" bottom="0.74803149606299213" header="0.31496062992125984" footer="0.31496062992125984"/>
  <pageSetup paperSize="9" scale="83" fitToHeight="0" orientation="portrait" r:id="rId1"/>
  <headerFooter>
    <oddHeader>&amp;L&amp;G&amp;R&amp;"UD デジタル 教科書体 N-R,標準"&amp;14&amp;K00-049計算ドリルF9マ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64"/>
  <sheetViews>
    <sheetView showGridLines="0" zoomScale="70" zoomScaleNormal="70" workbookViewId="0">
      <selection activeCell="Y1" sqref="Y1"/>
    </sheetView>
  </sheetViews>
  <sheetFormatPr defaultRowHeight="15"/>
  <cols>
    <col min="1" max="1" width="7" style="1" customWidth="1"/>
    <col min="2" max="2" width="1.625" style="1" customWidth="1"/>
    <col min="3" max="3" width="3.625" style="1" customWidth="1"/>
    <col min="4" max="5" width="3.625" style="22" customWidth="1"/>
    <col min="6" max="7" width="3.625" style="1" customWidth="1"/>
    <col min="8" max="9" width="3.625" style="22" customWidth="1"/>
    <col min="10" max="11" width="3.625" style="1" customWidth="1"/>
    <col min="12" max="12" width="10.625" style="22" customWidth="1"/>
    <col min="13" max="13" width="3.625" style="1" customWidth="1"/>
    <col min="14" max="14" width="7" style="1" customWidth="1"/>
    <col min="15" max="15" width="1.625" style="1" customWidth="1"/>
    <col min="16" max="24" width="3.625" style="1" customWidth="1"/>
    <col min="25" max="25" width="10.625" style="1" customWidth="1"/>
    <col min="26" max="26" width="3.625" style="1" customWidth="1"/>
    <col min="27" max="27" width="1.625" style="1" customWidth="1"/>
    <col min="28" max="37" width="3.625" style="1" customWidth="1"/>
    <col min="38" max="38" width="3.5" style="1" bestFit="1" customWidth="1"/>
    <col min="39" max="46" width="7.375" style="1" customWidth="1"/>
    <col min="47" max="47" width="9" style="1" customWidth="1"/>
    <col min="48" max="48" width="8.75" style="1" customWidth="1"/>
    <col min="49" max="49" width="9" style="1"/>
    <col min="50" max="50" width="9" style="1" customWidth="1"/>
    <col min="51" max="16384" width="9" style="1"/>
  </cols>
  <sheetData>
    <row r="1" spans="1:52" ht="42" customHeight="1">
      <c r="A1" s="112" t="s">
        <v>36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23">
        <v>1</v>
      </c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U1" s="14">
        <f ca="1">RAND()</f>
        <v>0.88313889234898402</v>
      </c>
      <c r="AV1" s="11">
        <f ca="1">RANK(AU1,$AU$1:$AU$20,)</f>
        <v>3</v>
      </c>
      <c r="AW1" s="11"/>
      <c r="AX1" s="1">
        <v>1</v>
      </c>
      <c r="AY1" s="4">
        <v>2</v>
      </c>
      <c r="AZ1" s="4">
        <v>9</v>
      </c>
    </row>
    <row r="2" spans="1:52" ht="30" customHeight="1">
      <c r="B2" s="2"/>
      <c r="C2" s="2"/>
      <c r="D2" s="1"/>
      <c r="E2" s="1"/>
      <c r="M2" s="4"/>
      <c r="N2" s="4"/>
      <c r="S2" s="5"/>
      <c r="T2" s="5"/>
      <c r="W2" s="6"/>
      <c r="X2" s="6"/>
      <c r="AU2" s="14">
        <f t="shared" ref="AU2:AU20" ca="1" si="0">RAND()</f>
        <v>9.9049553234816901E-2</v>
      </c>
      <c r="AV2" s="11">
        <f t="shared" ref="AV2:AV20" ca="1" si="1">RANK(AU2,$AU$1:$AU$20,)</f>
        <v>18</v>
      </c>
      <c r="AW2" s="11"/>
      <c r="AX2" s="1">
        <v>2</v>
      </c>
      <c r="AY2" s="4">
        <v>3</v>
      </c>
      <c r="AZ2" s="4">
        <v>8</v>
      </c>
    </row>
    <row r="3" spans="1:52" ht="30" customHeight="1">
      <c r="A3" s="8"/>
      <c r="B3" s="113" t="s">
        <v>14</v>
      </c>
      <c r="C3" s="113"/>
      <c r="D3" s="113"/>
      <c r="E3" s="8"/>
      <c r="F3" s="8"/>
      <c r="G3" s="21"/>
      <c r="H3" s="114" t="s">
        <v>15</v>
      </c>
      <c r="I3" s="114"/>
      <c r="L3" s="9" t="s">
        <v>16</v>
      </c>
      <c r="M3" s="8"/>
      <c r="N3" s="7"/>
      <c r="O3" s="7"/>
      <c r="P3" s="7"/>
      <c r="Q3" s="7"/>
      <c r="R3" s="7"/>
      <c r="S3" s="7"/>
      <c r="T3" s="7"/>
      <c r="U3" s="8"/>
      <c r="V3" s="8"/>
      <c r="W3" s="8"/>
      <c r="X3" s="8"/>
      <c r="Y3" s="9"/>
      <c r="Z3" s="21"/>
      <c r="AA3" s="21"/>
      <c r="AH3" s="21"/>
      <c r="AI3" s="21"/>
      <c r="AJ3" s="21"/>
      <c r="AK3" s="21"/>
      <c r="AL3" s="21"/>
      <c r="AM3" s="9"/>
      <c r="AN3" s="9"/>
      <c r="AO3" s="9"/>
      <c r="AP3" s="9"/>
      <c r="AQ3" s="9"/>
      <c r="AR3" s="9"/>
      <c r="AS3" s="9"/>
      <c r="AT3" s="9"/>
      <c r="AU3" s="14">
        <f t="shared" ca="1" si="0"/>
        <v>0.25564269832405828</v>
      </c>
      <c r="AV3" s="11">
        <f t="shared" ca="1" si="1"/>
        <v>15</v>
      </c>
      <c r="AW3" s="11"/>
      <c r="AX3" s="1">
        <v>3</v>
      </c>
      <c r="AY3" s="4">
        <v>3</v>
      </c>
      <c r="AZ3" s="4">
        <v>9</v>
      </c>
    </row>
    <row r="4" spans="1:52" ht="24.75" customHeight="1">
      <c r="Y4" s="21"/>
      <c r="AU4" s="14">
        <f t="shared" ca="1" si="0"/>
        <v>0.83908999504238857</v>
      </c>
      <c r="AV4" s="11">
        <f t="shared" ca="1" si="1"/>
        <v>5</v>
      </c>
      <c r="AW4" s="11"/>
      <c r="AX4" s="1">
        <v>4</v>
      </c>
      <c r="AY4" s="4">
        <v>4</v>
      </c>
      <c r="AZ4" s="4">
        <v>7</v>
      </c>
    </row>
    <row r="5" spans="1:52" ht="32.1" customHeight="1">
      <c r="B5" s="111" t="s">
        <v>0</v>
      </c>
      <c r="C5" s="111"/>
      <c r="D5" s="108">
        <f ca="1">AM5</f>
        <v>3</v>
      </c>
      <c r="E5" s="108"/>
      <c r="F5" s="109" t="s">
        <v>1</v>
      </c>
      <c r="G5" s="109"/>
      <c r="H5" s="110">
        <f ca="1">AN5</f>
        <v>9</v>
      </c>
      <c r="I5" s="110"/>
      <c r="J5" s="109" t="s">
        <v>2</v>
      </c>
      <c r="K5" s="109"/>
      <c r="L5" s="13">
        <f t="shared" ref="L5:L29" ca="1" si="2">D5+H5</f>
        <v>12</v>
      </c>
      <c r="O5" s="111" t="s">
        <v>3</v>
      </c>
      <c r="P5" s="111"/>
      <c r="Q5" s="108">
        <f ca="1">AM12</f>
        <v>4</v>
      </c>
      <c r="R5" s="108"/>
      <c r="S5" s="109" t="s">
        <v>1</v>
      </c>
      <c r="T5" s="109"/>
      <c r="U5" s="110">
        <f ca="1">AN12</f>
        <v>7</v>
      </c>
      <c r="V5" s="110"/>
      <c r="W5" s="109" t="s">
        <v>2</v>
      </c>
      <c r="X5" s="109"/>
      <c r="Y5" s="13">
        <f ca="1">Q5+U5</f>
        <v>11</v>
      </c>
      <c r="Z5" s="22"/>
      <c r="AA5" s="22"/>
      <c r="AB5" s="24" t="s">
        <v>10</v>
      </c>
      <c r="AC5" s="109"/>
      <c r="AD5" s="109"/>
      <c r="AE5" s="110"/>
      <c r="AF5" s="110"/>
      <c r="AG5" s="109"/>
      <c r="AH5" s="109"/>
      <c r="AI5" s="22"/>
      <c r="AJ5" s="22"/>
      <c r="AK5" s="22"/>
      <c r="AL5" s="22">
        <v>1</v>
      </c>
      <c r="AM5" s="32">
        <f ca="1">VLOOKUP($AV1,$AX$1:$AZ$36,2,FALSE)</f>
        <v>3</v>
      </c>
      <c r="AN5" s="33">
        <f ca="1">VLOOKUP($AV1,$AX$1:$AZ$36,3,FALSE)</f>
        <v>9</v>
      </c>
      <c r="AO5" s="12"/>
      <c r="AP5" s="22"/>
      <c r="AU5" s="14">
        <f t="shared" ca="1" si="0"/>
        <v>0.68452873434063521</v>
      </c>
      <c r="AV5" s="11">
        <f t="shared" ca="1" si="1"/>
        <v>7</v>
      </c>
      <c r="AW5" s="11"/>
      <c r="AX5" s="1">
        <v>5</v>
      </c>
      <c r="AY5" s="4">
        <v>4</v>
      </c>
      <c r="AZ5" s="4">
        <v>8</v>
      </c>
    </row>
    <row r="6" spans="1:52" ht="20.100000000000001" customHeight="1">
      <c r="B6" s="25"/>
      <c r="C6" s="27"/>
      <c r="D6" s="27"/>
      <c r="E6" s="26"/>
      <c r="F6" s="26"/>
      <c r="G6" s="30"/>
      <c r="H6" s="30"/>
      <c r="I6" s="31"/>
      <c r="J6" s="31"/>
      <c r="K6" s="17"/>
      <c r="L6" s="13"/>
      <c r="O6" s="25"/>
      <c r="P6" s="27"/>
      <c r="Q6" s="27"/>
      <c r="R6" s="26"/>
      <c r="S6" s="26"/>
      <c r="T6" s="30"/>
      <c r="U6" s="30"/>
      <c r="V6" s="31"/>
      <c r="W6" s="31"/>
      <c r="X6" s="17"/>
      <c r="Y6" s="13"/>
      <c r="Z6" s="22"/>
      <c r="AA6" s="22"/>
      <c r="AD6" s="24"/>
      <c r="AE6" s="24"/>
      <c r="AF6" s="17"/>
      <c r="AG6" s="17"/>
      <c r="AH6" s="22"/>
      <c r="AI6" s="22"/>
      <c r="AJ6" s="22"/>
      <c r="AK6" s="22"/>
      <c r="AL6" s="22">
        <v>2</v>
      </c>
      <c r="AM6" s="32">
        <f t="shared" ref="AM6:AM18" ca="1" si="3">VLOOKUP($AV2,$AX$1:$AZ$36,2,FALSE)</f>
        <v>8</v>
      </c>
      <c r="AN6" s="33">
        <f t="shared" ref="AN6:AN18" ca="1" si="4">VLOOKUP($AV2,$AX$1:$AZ$36,3,FALSE)</f>
        <v>8</v>
      </c>
      <c r="AO6" s="12"/>
      <c r="AP6" s="22"/>
      <c r="AU6" s="14">
        <f t="shared" ca="1" si="0"/>
        <v>0.58800043536341884</v>
      </c>
      <c r="AV6" s="11">
        <f t="shared" ca="1" si="1"/>
        <v>9</v>
      </c>
      <c r="AW6" s="11"/>
      <c r="AX6" s="1">
        <v>6</v>
      </c>
      <c r="AY6" s="4">
        <v>4</v>
      </c>
      <c r="AZ6" s="4">
        <v>9</v>
      </c>
    </row>
    <row r="7" spans="1:52" ht="35.450000000000003" customHeight="1">
      <c r="B7" s="25"/>
      <c r="C7" s="106"/>
      <c r="D7" s="106"/>
      <c r="E7" s="106"/>
      <c r="F7" s="106"/>
      <c r="G7" s="107"/>
      <c r="H7" s="107"/>
      <c r="I7" s="106"/>
      <c r="J7" s="106"/>
      <c r="K7" s="19"/>
      <c r="L7" s="13"/>
      <c r="O7" s="25"/>
      <c r="P7" s="106"/>
      <c r="Q7" s="106"/>
      <c r="R7" s="106"/>
      <c r="S7" s="106"/>
      <c r="T7" s="107"/>
      <c r="U7" s="107"/>
      <c r="V7" s="106"/>
      <c r="W7" s="106"/>
      <c r="X7" s="19"/>
      <c r="Y7" s="13"/>
      <c r="Z7" s="22"/>
      <c r="AA7" s="22"/>
      <c r="AB7" s="115"/>
      <c r="AC7" s="115"/>
      <c r="AD7" s="115"/>
      <c r="AE7" s="115"/>
      <c r="AF7" s="116"/>
      <c r="AG7" s="116"/>
      <c r="AH7" s="117"/>
      <c r="AI7" s="117"/>
      <c r="AJ7" s="22"/>
      <c r="AK7" s="22"/>
      <c r="AL7" s="22">
        <v>3</v>
      </c>
      <c r="AM7" s="32">
        <f t="shared" ca="1" si="3"/>
        <v>7</v>
      </c>
      <c r="AN7" s="33">
        <f t="shared" ca="1" si="4"/>
        <v>7</v>
      </c>
      <c r="AO7" s="12"/>
      <c r="AP7" s="22"/>
      <c r="AU7" s="14">
        <f t="shared" ca="1" si="0"/>
        <v>0.44770911562425741</v>
      </c>
      <c r="AV7" s="11">
        <f t="shared" ca="1" si="1"/>
        <v>14</v>
      </c>
      <c r="AW7" s="11"/>
      <c r="AX7" s="1">
        <v>7</v>
      </c>
      <c r="AY7" s="4">
        <v>5</v>
      </c>
      <c r="AZ7" s="4">
        <v>6</v>
      </c>
    </row>
    <row r="8" spans="1:52" ht="27" customHeight="1">
      <c r="B8" s="25"/>
      <c r="C8" s="27"/>
      <c r="D8" s="27"/>
      <c r="E8" s="28"/>
      <c r="F8" s="28"/>
      <c r="G8" s="29"/>
      <c r="H8" s="29"/>
      <c r="I8" s="28"/>
      <c r="J8" s="28"/>
      <c r="K8" s="19"/>
      <c r="L8" s="13"/>
      <c r="O8" s="25"/>
      <c r="P8" s="27"/>
      <c r="Q8" s="27"/>
      <c r="R8" s="28"/>
      <c r="S8" s="28"/>
      <c r="T8" s="29"/>
      <c r="U8" s="29"/>
      <c r="V8" s="28"/>
      <c r="W8" s="28"/>
      <c r="X8" s="19"/>
      <c r="Y8" s="13"/>
      <c r="Z8" s="22"/>
      <c r="AA8" s="22"/>
      <c r="AB8" s="18"/>
      <c r="AC8" s="18"/>
      <c r="AD8" s="18"/>
      <c r="AE8" s="18"/>
      <c r="AF8" s="19"/>
      <c r="AG8" s="19"/>
      <c r="AH8" s="22"/>
      <c r="AI8" s="22"/>
      <c r="AJ8" s="22"/>
      <c r="AK8" s="22"/>
      <c r="AL8" s="22">
        <v>4</v>
      </c>
      <c r="AM8" s="32">
        <f t="shared" ca="1" si="3"/>
        <v>4</v>
      </c>
      <c r="AN8" s="33">
        <f t="shared" ca="1" si="4"/>
        <v>8</v>
      </c>
      <c r="AO8" s="12"/>
      <c r="AP8" s="22"/>
      <c r="AQ8" s="11"/>
      <c r="AR8" s="11"/>
      <c r="AS8" s="11"/>
      <c r="AT8" s="11"/>
      <c r="AU8" s="14">
        <f t="shared" ca="1" si="0"/>
        <v>0.83952994260232072</v>
      </c>
      <c r="AV8" s="11">
        <f t="shared" ca="1" si="1"/>
        <v>4</v>
      </c>
      <c r="AW8" s="11"/>
      <c r="AX8" s="1">
        <v>8</v>
      </c>
      <c r="AY8" s="4">
        <v>5</v>
      </c>
      <c r="AZ8" s="4">
        <v>7</v>
      </c>
    </row>
    <row r="9" spans="1:52" ht="32.1" customHeight="1">
      <c r="B9" s="111" t="s">
        <v>17</v>
      </c>
      <c r="C9" s="111"/>
      <c r="D9" s="108">
        <f t="shared" ref="D9" ca="1" si="5">AM6</f>
        <v>8</v>
      </c>
      <c r="E9" s="108"/>
      <c r="F9" s="109" t="s">
        <v>1</v>
      </c>
      <c r="G9" s="109"/>
      <c r="H9" s="110">
        <f t="shared" ref="H9" ca="1" si="6">AN6</f>
        <v>8</v>
      </c>
      <c r="I9" s="110"/>
      <c r="J9" s="109" t="s">
        <v>2</v>
      </c>
      <c r="K9" s="109"/>
      <c r="L9" s="13">
        <f t="shared" ca="1" si="2"/>
        <v>16</v>
      </c>
      <c r="O9" s="111" t="s">
        <v>20</v>
      </c>
      <c r="P9" s="111"/>
      <c r="Q9" s="108">
        <f ca="1">AM13</f>
        <v>9</v>
      </c>
      <c r="R9" s="108"/>
      <c r="S9" s="109" t="s">
        <v>1</v>
      </c>
      <c r="T9" s="109"/>
      <c r="U9" s="110">
        <f ca="1">AN13</f>
        <v>9</v>
      </c>
      <c r="V9" s="110"/>
      <c r="W9" s="109" t="s">
        <v>2</v>
      </c>
      <c r="X9" s="109"/>
      <c r="Y9" s="13">
        <f ca="1">Q9+U9</f>
        <v>18</v>
      </c>
      <c r="Z9" s="22"/>
      <c r="AA9" s="22"/>
      <c r="AB9" s="24"/>
      <c r="AC9" s="109"/>
      <c r="AD9" s="109"/>
      <c r="AE9" s="110"/>
      <c r="AF9" s="110"/>
      <c r="AG9" s="109" t="s">
        <v>11</v>
      </c>
      <c r="AH9" s="109"/>
      <c r="AI9" s="22"/>
      <c r="AJ9" s="22"/>
      <c r="AK9" s="22"/>
      <c r="AL9" s="22">
        <v>5</v>
      </c>
      <c r="AM9" s="32">
        <f t="shared" ca="1" si="3"/>
        <v>5</v>
      </c>
      <c r="AN9" s="33">
        <f t="shared" ca="1" si="4"/>
        <v>6</v>
      </c>
      <c r="AO9" s="12"/>
      <c r="AP9" s="22"/>
      <c r="AQ9" s="11"/>
      <c r="AR9" s="11"/>
      <c r="AS9" s="11"/>
      <c r="AT9" s="11"/>
      <c r="AU9" s="14">
        <f t="shared" ca="1" si="0"/>
        <v>3.6616758692818108E-2</v>
      </c>
      <c r="AV9" s="11">
        <f t="shared" ca="1" si="1"/>
        <v>20</v>
      </c>
      <c r="AW9" s="11"/>
      <c r="AX9" s="1">
        <v>9</v>
      </c>
      <c r="AY9" s="4">
        <v>5</v>
      </c>
      <c r="AZ9" s="4">
        <v>8</v>
      </c>
    </row>
    <row r="10" spans="1:52" ht="20.100000000000001" customHeight="1">
      <c r="B10" s="25"/>
      <c r="C10" s="27"/>
      <c r="D10" s="27"/>
      <c r="E10" s="26"/>
      <c r="F10" s="26"/>
      <c r="G10" s="30"/>
      <c r="H10" s="30"/>
      <c r="I10" s="31"/>
      <c r="J10" s="31"/>
      <c r="K10" s="17"/>
      <c r="L10" s="13"/>
      <c r="O10" s="25"/>
      <c r="P10" s="27"/>
      <c r="Q10" s="27"/>
      <c r="R10" s="26"/>
      <c r="S10" s="26"/>
      <c r="T10" s="30"/>
      <c r="U10" s="30"/>
      <c r="V10" s="31"/>
      <c r="W10" s="31"/>
      <c r="X10" s="17"/>
      <c r="Y10" s="13"/>
      <c r="Z10" s="22"/>
      <c r="AA10" s="22"/>
      <c r="AD10" s="24"/>
      <c r="AE10" s="24"/>
      <c r="AF10" s="17"/>
      <c r="AG10" s="17"/>
      <c r="AH10" s="22"/>
      <c r="AI10" s="22"/>
      <c r="AJ10" s="22"/>
      <c r="AK10" s="22"/>
      <c r="AL10" s="22">
        <v>6</v>
      </c>
      <c r="AM10" s="32">
        <f t="shared" ca="1" si="3"/>
        <v>5</v>
      </c>
      <c r="AN10" s="33">
        <f t="shared" ca="1" si="4"/>
        <v>8</v>
      </c>
      <c r="AO10" s="12"/>
      <c r="AP10" s="22"/>
      <c r="AQ10" s="11"/>
      <c r="AR10" s="11"/>
      <c r="AS10" s="11"/>
      <c r="AT10" s="11"/>
      <c r="AU10" s="14">
        <f t="shared" ca="1" si="0"/>
        <v>0.59486592848383346</v>
      </c>
      <c r="AV10" s="11">
        <f t="shared" ca="1" si="1"/>
        <v>8</v>
      </c>
      <c r="AW10" s="11"/>
      <c r="AX10" s="1">
        <v>10</v>
      </c>
      <c r="AY10" s="4">
        <v>5</v>
      </c>
      <c r="AZ10" s="4">
        <v>9</v>
      </c>
    </row>
    <row r="11" spans="1:52" ht="35.450000000000003" customHeight="1">
      <c r="B11" s="25"/>
      <c r="C11" s="106"/>
      <c r="D11" s="106"/>
      <c r="E11" s="106"/>
      <c r="F11" s="106"/>
      <c r="G11" s="107"/>
      <c r="H11" s="107"/>
      <c r="I11" s="106"/>
      <c r="J11" s="106"/>
      <c r="K11" s="19"/>
      <c r="L11" s="13"/>
      <c r="O11" s="25"/>
      <c r="P11" s="106"/>
      <c r="Q11" s="106"/>
      <c r="R11" s="106"/>
      <c r="S11" s="106"/>
      <c r="T11" s="107"/>
      <c r="U11" s="107"/>
      <c r="V11" s="106"/>
      <c r="W11" s="106"/>
      <c r="X11" s="19"/>
      <c r="Y11" s="13"/>
      <c r="Z11" s="22"/>
      <c r="AA11" s="22"/>
      <c r="AB11" s="115"/>
      <c r="AC11" s="115"/>
      <c r="AD11" s="115"/>
      <c r="AE11" s="115"/>
      <c r="AF11" s="116"/>
      <c r="AG11" s="116"/>
      <c r="AH11" s="117"/>
      <c r="AI11" s="117"/>
      <c r="AJ11" s="22"/>
      <c r="AK11" s="22"/>
      <c r="AL11" s="22">
        <v>7</v>
      </c>
      <c r="AM11" s="32">
        <f t="shared" ca="1" si="3"/>
        <v>6</v>
      </c>
      <c r="AN11" s="33">
        <f t="shared" ca="1" si="4"/>
        <v>9</v>
      </c>
      <c r="AO11" s="12"/>
      <c r="AP11" s="22"/>
      <c r="AQ11" s="11"/>
      <c r="AR11" s="11"/>
      <c r="AS11" s="11"/>
      <c r="AT11" s="11"/>
      <c r="AU11" s="14">
        <f t="shared" ca="1" si="0"/>
        <v>0.99006429756309722</v>
      </c>
      <c r="AV11" s="11">
        <f t="shared" ca="1" si="1"/>
        <v>1</v>
      </c>
      <c r="AW11" s="11"/>
      <c r="AX11" s="1">
        <v>11</v>
      </c>
      <c r="AY11" s="4">
        <v>6</v>
      </c>
      <c r="AZ11" s="4">
        <v>6</v>
      </c>
    </row>
    <row r="12" spans="1:52" ht="27" customHeight="1">
      <c r="B12" s="25"/>
      <c r="C12" s="27"/>
      <c r="D12" s="27"/>
      <c r="E12" s="28"/>
      <c r="F12" s="28"/>
      <c r="G12" s="29"/>
      <c r="H12" s="29"/>
      <c r="I12" s="28"/>
      <c r="J12" s="28"/>
      <c r="K12" s="19"/>
      <c r="L12" s="13"/>
      <c r="O12" s="25"/>
      <c r="P12" s="27"/>
      <c r="Q12" s="27"/>
      <c r="R12" s="28"/>
      <c r="S12" s="28"/>
      <c r="T12" s="29"/>
      <c r="U12" s="29"/>
      <c r="V12" s="28"/>
      <c r="W12" s="28"/>
      <c r="X12" s="19"/>
      <c r="Y12" s="13"/>
      <c r="Z12" s="22"/>
      <c r="AA12" s="22"/>
      <c r="AB12" s="18"/>
      <c r="AC12" s="18"/>
      <c r="AD12" s="18"/>
      <c r="AE12" s="18"/>
      <c r="AF12" s="19"/>
      <c r="AG12" s="19"/>
      <c r="AH12" s="22"/>
      <c r="AI12" s="22"/>
      <c r="AJ12" s="22"/>
      <c r="AK12" s="22"/>
      <c r="AL12" s="22">
        <v>8</v>
      </c>
      <c r="AM12" s="32">
        <f t="shared" ca="1" si="3"/>
        <v>4</v>
      </c>
      <c r="AN12" s="33">
        <f t="shared" ca="1" si="4"/>
        <v>7</v>
      </c>
      <c r="AO12" s="12"/>
      <c r="AP12" s="22"/>
      <c r="AQ12" s="11"/>
      <c r="AR12" s="11"/>
      <c r="AS12" s="11"/>
      <c r="AT12" s="11"/>
      <c r="AU12" s="14">
        <f t="shared" ca="1" si="0"/>
        <v>0.50261272140613</v>
      </c>
      <c r="AV12" s="11">
        <f t="shared" ca="1" si="1"/>
        <v>12</v>
      </c>
      <c r="AW12" s="11"/>
      <c r="AX12" s="1">
        <v>12</v>
      </c>
      <c r="AY12" s="4">
        <v>6</v>
      </c>
      <c r="AZ12" s="4">
        <v>7</v>
      </c>
    </row>
    <row r="13" spans="1:52" ht="32.1" customHeight="1">
      <c r="B13" s="111" t="s">
        <v>22</v>
      </c>
      <c r="C13" s="111"/>
      <c r="D13" s="108">
        <f ca="1">AM7</f>
        <v>7</v>
      </c>
      <c r="E13" s="108"/>
      <c r="F13" s="109" t="s">
        <v>1</v>
      </c>
      <c r="G13" s="109"/>
      <c r="H13" s="110">
        <f ca="1">AN7</f>
        <v>7</v>
      </c>
      <c r="I13" s="110"/>
      <c r="J13" s="109" t="s">
        <v>2</v>
      </c>
      <c r="K13" s="109"/>
      <c r="L13" s="13">
        <f t="shared" ca="1" si="2"/>
        <v>14</v>
      </c>
      <c r="O13" s="111" t="s">
        <v>23</v>
      </c>
      <c r="P13" s="111"/>
      <c r="Q13" s="108">
        <f ca="1">AM14</f>
        <v>5</v>
      </c>
      <c r="R13" s="108"/>
      <c r="S13" s="109" t="s">
        <v>1</v>
      </c>
      <c r="T13" s="109"/>
      <c r="U13" s="110">
        <f ca="1">AN14</f>
        <v>7</v>
      </c>
      <c r="V13" s="110"/>
      <c r="W13" s="109" t="s">
        <v>2</v>
      </c>
      <c r="X13" s="109"/>
      <c r="Y13" s="13">
        <f ca="1">Q13+U13</f>
        <v>12</v>
      </c>
      <c r="Z13" s="22"/>
      <c r="AA13" s="22"/>
      <c r="AB13" s="24"/>
      <c r="AC13" s="109"/>
      <c r="AD13" s="109"/>
      <c r="AE13" s="110"/>
      <c r="AF13" s="110"/>
      <c r="AG13" s="109"/>
      <c r="AH13" s="109"/>
      <c r="AI13" s="22"/>
      <c r="AJ13" s="22"/>
      <c r="AK13" s="22"/>
      <c r="AL13" s="22">
        <v>9</v>
      </c>
      <c r="AM13" s="32">
        <f t="shared" ca="1" si="3"/>
        <v>9</v>
      </c>
      <c r="AN13" s="33">
        <f t="shared" ca="1" si="4"/>
        <v>9</v>
      </c>
      <c r="AO13" s="12"/>
      <c r="AP13" s="22"/>
      <c r="AQ13" s="11"/>
      <c r="AR13" s="11"/>
      <c r="AS13" s="11"/>
      <c r="AT13" s="11"/>
      <c r="AU13" s="14">
        <f t="shared" ca="1" si="0"/>
        <v>0.5542671954111833</v>
      </c>
      <c r="AV13" s="11">
        <f t="shared" ca="1" si="1"/>
        <v>10</v>
      </c>
      <c r="AW13" s="11"/>
      <c r="AX13" s="1">
        <v>13</v>
      </c>
      <c r="AY13" s="4">
        <v>6</v>
      </c>
      <c r="AZ13" s="4">
        <v>8</v>
      </c>
    </row>
    <row r="14" spans="1:52" ht="20.100000000000001" customHeight="1">
      <c r="B14" s="25"/>
      <c r="C14" s="27"/>
      <c r="D14" s="27"/>
      <c r="E14" s="26"/>
      <c r="F14" s="26"/>
      <c r="G14" s="30"/>
      <c r="H14" s="30"/>
      <c r="I14" s="31"/>
      <c r="J14" s="31"/>
      <c r="K14" s="17"/>
      <c r="L14" s="13"/>
      <c r="O14" s="25"/>
      <c r="P14" s="27"/>
      <c r="Q14" s="27"/>
      <c r="R14" s="26"/>
      <c r="S14" s="26"/>
      <c r="T14" s="30"/>
      <c r="U14" s="30"/>
      <c r="V14" s="31"/>
      <c r="W14" s="31"/>
      <c r="X14" s="17"/>
      <c r="Y14" s="13"/>
      <c r="Z14" s="22"/>
      <c r="AA14" s="22"/>
      <c r="AD14" s="24"/>
      <c r="AE14" s="24"/>
      <c r="AF14" s="17"/>
      <c r="AG14" s="17"/>
      <c r="AH14" s="22"/>
      <c r="AI14" s="22"/>
      <c r="AJ14" s="22"/>
      <c r="AK14" s="22"/>
      <c r="AL14" s="22">
        <v>10</v>
      </c>
      <c r="AM14" s="32">
        <f t="shared" ca="1" si="3"/>
        <v>5</v>
      </c>
      <c r="AN14" s="33">
        <f t="shared" ca="1" si="4"/>
        <v>7</v>
      </c>
      <c r="AO14" s="12"/>
      <c r="AP14" s="22"/>
      <c r="AQ14" s="11"/>
      <c r="AR14" s="11"/>
      <c r="AS14" s="11"/>
      <c r="AT14" s="11"/>
      <c r="AU14" s="14">
        <f t="shared" ca="1" si="0"/>
        <v>0.5528702737686878</v>
      </c>
      <c r="AV14" s="11">
        <f t="shared" ca="1" si="1"/>
        <v>11</v>
      </c>
      <c r="AW14" s="11"/>
      <c r="AX14" s="1">
        <v>14</v>
      </c>
      <c r="AY14" s="4">
        <v>6</v>
      </c>
      <c r="AZ14" s="4">
        <v>9</v>
      </c>
    </row>
    <row r="15" spans="1:52" ht="35.450000000000003" customHeight="1">
      <c r="B15" s="25"/>
      <c r="C15" s="106"/>
      <c r="D15" s="106"/>
      <c r="E15" s="106"/>
      <c r="F15" s="106"/>
      <c r="G15" s="107"/>
      <c r="H15" s="107"/>
      <c r="I15" s="106"/>
      <c r="J15" s="106"/>
      <c r="K15" s="19"/>
      <c r="L15" s="13"/>
      <c r="O15" s="25"/>
      <c r="P15" s="106"/>
      <c r="Q15" s="106"/>
      <c r="R15" s="106"/>
      <c r="S15" s="106"/>
      <c r="T15" s="107"/>
      <c r="U15" s="107"/>
      <c r="V15" s="106"/>
      <c r="W15" s="106"/>
      <c r="X15" s="19"/>
      <c r="Y15" s="13"/>
      <c r="Z15" s="22"/>
      <c r="AA15" s="22"/>
      <c r="AB15" s="115"/>
      <c r="AC15" s="115"/>
      <c r="AD15" s="115"/>
      <c r="AE15" s="115"/>
      <c r="AF15" s="116"/>
      <c r="AG15" s="116"/>
      <c r="AH15" s="117"/>
      <c r="AI15" s="117"/>
      <c r="AJ15" s="22"/>
      <c r="AK15" s="22"/>
      <c r="AL15" s="22">
        <v>11</v>
      </c>
      <c r="AM15" s="32">
        <f t="shared" ca="1" si="3"/>
        <v>2</v>
      </c>
      <c r="AN15" s="33">
        <f t="shared" ca="1" si="4"/>
        <v>9</v>
      </c>
      <c r="AO15" s="12"/>
      <c r="AP15" s="22"/>
      <c r="AQ15" s="11"/>
      <c r="AR15" s="11"/>
      <c r="AS15" s="11"/>
      <c r="AT15" s="11"/>
      <c r="AU15" s="14">
        <f t="shared" ca="1" si="0"/>
        <v>0.96119973001446168</v>
      </c>
      <c r="AV15" s="11">
        <f t="shared" ca="1" si="1"/>
        <v>2</v>
      </c>
      <c r="AW15" s="11"/>
      <c r="AX15" s="1">
        <v>15</v>
      </c>
      <c r="AY15" s="4">
        <v>7</v>
      </c>
      <c r="AZ15" s="4">
        <v>7</v>
      </c>
    </row>
    <row r="16" spans="1:52" ht="27" customHeight="1">
      <c r="B16" s="25"/>
      <c r="C16" s="27"/>
      <c r="D16" s="27"/>
      <c r="E16" s="28"/>
      <c r="F16" s="28"/>
      <c r="G16" s="29"/>
      <c r="H16" s="29"/>
      <c r="I16" s="28"/>
      <c r="J16" s="28"/>
      <c r="K16" s="19"/>
      <c r="L16" s="13"/>
      <c r="O16" s="25"/>
      <c r="P16" s="27"/>
      <c r="Q16" s="27"/>
      <c r="R16" s="28"/>
      <c r="S16" s="28"/>
      <c r="T16" s="29"/>
      <c r="U16" s="29"/>
      <c r="V16" s="28"/>
      <c r="W16" s="28"/>
      <c r="X16" s="19"/>
      <c r="Y16" s="13"/>
      <c r="Z16" s="22"/>
      <c r="AA16" s="22"/>
      <c r="AB16" s="18"/>
      <c r="AC16" s="18"/>
      <c r="AD16" s="18"/>
      <c r="AE16" s="18"/>
      <c r="AF16" s="19"/>
      <c r="AG16" s="19"/>
      <c r="AH16" s="22"/>
      <c r="AI16" s="22"/>
      <c r="AJ16" s="22"/>
      <c r="AK16" s="22"/>
      <c r="AL16" s="22">
        <v>12</v>
      </c>
      <c r="AM16" s="32">
        <f t="shared" ca="1" si="3"/>
        <v>6</v>
      </c>
      <c r="AN16" s="33">
        <f t="shared" ca="1" si="4"/>
        <v>7</v>
      </c>
      <c r="AO16" s="12"/>
      <c r="AP16" s="22"/>
      <c r="AQ16" s="11"/>
      <c r="AR16" s="11"/>
      <c r="AS16" s="11"/>
      <c r="AT16" s="11"/>
      <c r="AU16" s="14">
        <f t="shared" ca="1" si="0"/>
        <v>0.71215472175270134</v>
      </c>
      <c r="AV16" s="11">
        <f t="shared" ca="1" si="1"/>
        <v>6</v>
      </c>
      <c r="AW16" s="11"/>
      <c r="AX16" s="1">
        <v>16</v>
      </c>
      <c r="AY16" s="4">
        <v>7</v>
      </c>
      <c r="AZ16" s="4">
        <v>8</v>
      </c>
    </row>
    <row r="17" spans="2:52" ht="32.1" customHeight="1">
      <c r="B17" s="111" t="s">
        <v>24</v>
      </c>
      <c r="C17" s="111"/>
      <c r="D17" s="108">
        <f ca="1">AM8</f>
        <v>4</v>
      </c>
      <c r="E17" s="108"/>
      <c r="F17" s="109" t="s">
        <v>1</v>
      </c>
      <c r="G17" s="109"/>
      <c r="H17" s="110">
        <f ca="1">AN8</f>
        <v>8</v>
      </c>
      <c r="I17" s="110"/>
      <c r="J17" s="109" t="s">
        <v>2</v>
      </c>
      <c r="K17" s="109"/>
      <c r="L17" s="13">
        <f t="shared" ca="1" si="2"/>
        <v>12</v>
      </c>
      <c r="O17" s="111" t="s">
        <v>12</v>
      </c>
      <c r="P17" s="111"/>
      <c r="Q17" s="108">
        <f ca="1">AM15</f>
        <v>2</v>
      </c>
      <c r="R17" s="108"/>
      <c r="S17" s="109" t="s">
        <v>1</v>
      </c>
      <c r="T17" s="109"/>
      <c r="U17" s="110">
        <f ca="1">AN15</f>
        <v>9</v>
      </c>
      <c r="V17" s="110"/>
      <c r="W17" s="109" t="s">
        <v>2</v>
      </c>
      <c r="X17" s="109"/>
      <c r="Y17" s="13">
        <f ca="1">Q17+U17</f>
        <v>11</v>
      </c>
      <c r="Z17" s="22"/>
      <c r="AA17" s="22"/>
      <c r="AB17" s="24"/>
      <c r="AC17" s="109"/>
      <c r="AD17" s="109"/>
      <c r="AE17" s="110"/>
      <c r="AF17" s="110"/>
      <c r="AG17" s="109"/>
      <c r="AH17" s="109"/>
      <c r="AI17" s="22"/>
      <c r="AJ17" s="22"/>
      <c r="AK17" s="22"/>
      <c r="AL17" s="22">
        <v>13</v>
      </c>
      <c r="AM17" s="32">
        <f t="shared" ca="1" si="3"/>
        <v>5</v>
      </c>
      <c r="AN17" s="33">
        <f t="shared" ca="1" si="4"/>
        <v>9</v>
      </c>
      <c r="AO17" s="12"/>
      <c r="AP17" s="22"/>
      <c r="AQ17" s="11"/>
      <c r="AR17" s="11"/>
      <c r="AS17" s="11"/>
      <c r="AT17" s="11"/>
      <c r="AU17" s="14">
        <f t="shared" ca="1" si="0"/>
        <v>0.24874218401969972</v>
      </c>
      <c r="AV17" s="11">
        <f t="shared" ca="1" si="1"/>
        <v>16</v>
      </c>
      <c r="AW17" s="11"/>
      <c r="AX17" s="1">
        <v>17</v>
      </c>
      <c r="AY17" s="4">
        <v>7</v>
      </c>
      <c r="AZ17" s="4">
        <v>9</v>
      </c>
    </row>
    <row r="18" spans="2:52" ht="20.100000000000001" customHeight="1">
      <c r="B18" s="25"/>
      <c r="C18" s="27"/>
      <c r="D18" s="27"/>
      <c r="E18" s="26"/>
      <c r="F18" s="26"/>
      <c r="G18" s="30"/>
      <c r="H18" s="30"/>
      <c r="I18" s="31"/>
      <c r="J18" s="31"/>
      <c r="K18" s="17"/>
      <c r="L18" s="13"/>
      <c r="O18" s="25"/>
      <c r="P18" s="27"/>
      <c r="Q18" s="27"/>
      <c r="R18" s="26"/>
      <c r="S18" s="26"/>
      <c r="T18" s="30"/>
      <c r="U18" s="30"/>
      <c r="V18" s="31"/>
      <c r="W18" s="31"/>
      <c r="X18" s="17"/>
      <c r="Y18" s="13"/>
      <c r="Z18" s="22"/>
      <c r="AA18" s="22"/>
      <c r="AD18" s="24"/>
      <c r="AE18" s="24"/>
      <c r="AF18" s="17"/>
      <c r="AG18" s="17"/>
      <c r="AH18" s="22"/>
      <c r="AI18" s="22"/>
      <c r="AJ18" s="22"/>
      <c r="AK18" s="22"/>
      <c r="AL18" s="22">
        <v>14</v>
      </c>
      <c r="AM18" s="32">
        <f t="shared" ca="1" si="3"/>
        <v>6</v>
      </c>
      <c r="AN18" s="33">
        <f t="shared" ca="1" si="4"/>
        <v>6</v>
      </c>
      <c r="AO18" s="12"/>
      <c r="AP18" s="22"/>
      <c r="AQ18" s="11"/>
      <c r="AR18" s="11"/>
      <c r="AS18" s="11"/>
      <c r="AT18" s="11"/>
      <c r="AU18" s="14">
        <f t="shared" ca="1" si="0"/>
        <v>0.46595211795372238</v>
      </c>
      <c r="AV18" s="11">
        <f t="shared" ca="1" si="1"/>
        <v>13</v>
      </c>
      <c r="AW18" s="11"/>
      <c r="AX18" s="1">
        <v>18</v>
      </c>
      <c r="AY18" s="4">
        <v>8</v>
      </c>
      <c r="AZ18" s="4">
        <v>8</v>
      </c>
    </row>
    <row r="19" spans="2:52" ht="35.450000000000003" customHeight="1">
      <c r="B19" s="25"/>
      <c r="C19" s="106"/>
      <c r="D19" s="106"/>
      <c r="E19" s="106"/>
      <c r="F19" s="106"/>
      <c r="G19" s="107"/>
      <c r="H19" s="107"/>
      <c r="I19" s="106"/>
      <c r="J19" s="106"/>
      <c r="K19" s="19"/>
      <c r="L19" s="13"/>
      <c r="O19" s="25"/>
      <c r="P19" s="106"/>
      <c r="Q19" s="106"/>
      <c r="R19" s="106"/>
      <c r="S19" s="106"/>
      <c r="T19" s="107"/>
      <c r="U19" s="107"/>
      <c r="V19" s="106"/>
      <c r="W19" s="106"/>
      <c r="X19" s="19"/>
      <c r="Y19" s="13"/>
      <c r="Z19" s="22"/>
      <c r="AA19" s="22"/>
      <c r="AB19" s="115"/>
      <c r="AC19" s="115"/>
      <c r="AD19" s="115"/>
      <c r="AE19" s="115"/>
      <c r="AF19" s="116"/>
      <c r="AG19" s="116"/>
      <c r="AH19" s="117"/>
      <c r="AI19" s="117"/>
      <c r="AJ19" s="22"/>
      <c r="AK19" s="22"/>
      <c r="AL19" s="22"/>
      <c r="AM19" s="11"/>
      <c r="AN19" s="12"/>
      <c r="AO19" s="12"/>
      <c r="AP19" s="22"/>
      <c r="AQ19" s="11"/>
      <c r="AR19" s="11"/>
      <c r="AS19" s="11"/>
      <c r="AT19" s="11"/>
      <c r="AU19" s="14">
        <f t="shared" ca="1" si="0"/>
        <v>6.1167826465155839E-2</v>
      </c>
      <c r="AV19" s="11">
        <f t="shared" ca="1" si="1"/>
        <v>19</v>
      </c>
      <c r="AW19" s="11"/>
      <c r="AX19" s="1">
        <v>19</v>
      </c>
      <c r="AY19" s="4">
        <v>8</v>
      </c>
      <c r="AZ19" s="4">
        <v>9</v>
      </c>
    </row>
    <row r="20" spans="2:52" ht="27" customHeight="1">
      <c r="B20" s="25"/>
      <c r="C20" s="27"/>
      <c r="D20" s="27"/>
      <c r="E20" s="28"/>
      <c r="F20" s="28"/>
      <c r="G20" s="29"/>
      <c r="H20" s="29"/>
      <c r="I20" s="28"/>
      <c r="J20" s="28"/>
      <c r="K20" s="19"/>
      <c r="L20" s="13"/>
      <c r="O20" s="25"/>
      <c r="P20" s="27"/>
      <c r="Q20" s="27"/>
      <c r="R20" s="28"/>
      <c r="S20" s="28"/>
      <c r="T20" s="29"/>
      <c r="U20" s="29"/>
      <c r="V20" s="28"/>
      <c r="W20" s="28"/>
      <c r="X20" s="19"/>
      <c r="Y20" s="13"/>
      <c r="Z20" s="22"/>
      <c r="AA20" s="22"/>
      <c r="AB20" s="18"/>
      <c r="AC20" s="18"/>
      <c r="AD20" s="18"/>
      <c r="AE20" s="18"/>
      <c r="AF20" s="19"/>
      <c r="AG20" s="19"/>
      <c r="AH20" s="22"/>
      <c r="AI20" s="22"/>
      <c r="AJ20" s="22"/>
      <c r="AK20" s="22"/>
      <c r="AL20" s="22"/>
      <c r="AM20" s="11"/>
      <c r="AN20" s="12"/>
      <c r="AO20" s="12"/>
      <c r="AP20" s="22"/>
      <c r="AQ20" s="11"/>
      <c r="AR20" s="11"/>
      <c r="AS20" s="11"/>
      <c r="AT20" s="11"/>
      <c r="AU20" s="14">
        <f t="shared" ca="1" si="0"/>
        <v>0.1323689130413791</v>
      </c>
      <c r="AV20" s="11">
        <f t="shared" ca="1" si="1"/>
        <v>17</v>
      </c>
      <c r="AW20" s="11"/>
      <c r="AX20" s="1">
        <v>20</v>
      </c>
      <c r="AY20" s="4">
        <v>9</v>
      </c>
      <c r="AZ20" s="4">
        <v>9</v>
      </c>
    </row>
    <row r="21" spans="2:52" ht="32.1" customHeight="1">
      <c r="B21" s="111" t="s">
        <v>5</v>
      </c>
      <c r="C21" s="111"/>
      <c r="D21" s="108">
        <f ca="1">AM9</f>
        <v>5</v>
      </c>
      <c r="E21" s="108"/>
      <c r="F21" s="109" t="s">
        <v>1</v>
      </c>
      <c r="G21" s="109"/>
      <c r="H21" s="110">
        <f ca="1">AN9</f>
        <v>6</v>
      </c>
      <c r="I21" s="110"/>
      <c r="J21" s="109" t="s">
        <v>2</v>
      </c>
      <c r="K21" s="109"/>
      <c r="L21" s="13">
        <f t="shared" ca="1" si="2"/>
        <v>11</v>
      </c>
      <c r="O21" s="111" t="s">
        <v>13</v>
      </c>
      <c r="P21" s="111"/>
      <c r="Q21" s="108">
        <f ca="1">AM16</f>
        <v>6</v>
      </c>
      <c r="R21" s="108"/>
      <c r="S21" s="109" t="s">
        <v>1</v>
      </c>
      <c r="T21" s="109"/>
      <c r="U21" s="110">
        <f ca="1">AN16</f>
        <v>7</v>
      </c>
      <c r="V21" s="110"/>
      <c r="W21" s="109" t="s">
        <v>2</v>
      </c>
      <c r="X21" s="109"/>
      <c r="Y21" s="13">
        <f ca="1">Q21+U21</f>
        <v>13</v>
      </c>
      <c r="Z21" s="22"/>
      <c r="AA21" s="22"/>
      <c r="AB21" s="24"/>
      <c r="AC21" s="109"/>
      <c r="AD21" s="109"/>
      <c r="AE21" s="110"/>
      <c r="AF21" s="110"/>
      <c r="AG21" s="109"/>
      <c r="AH21" s="109"/>
      <c r="AI21" s="22"/>
      <c r="AJ21" s="22"/>
      <c r="AK21" s="22"/>
      <c r="AL21" s="22"/>
      <c r="AM21" s="11"/>
      <c r="AN21" s="12"/>
      <c r="AO21" s="12"/>
      <c r="AP21" s="22"/>
      <c r="AQ21" s="11"/>
      <c r="AR21" s="11"/>
      <c r="AS21" s="11"/>
      <c r="AT21" s="11"/>
      <c r="AU21" s="14"/>
      <c r="AV21" s="11"/>
      <c r="AW21" s="11"/>
      <c r="AY21" s="4"/>
      <c r="AZ21" s="4"/>
    </row>
    <row r="22" spans="2:52" ht="20.100000000000001" customHeight="1">
      <c r="B22" s="25"/>
      <c r="C22" s="27"/>
      <c r="D22" s="27"/>
      <c r="E22" s="26"/>
      <c r="F22" s="26"/>
      <c r="G22" s="30"/>
      <c r="H22" s="30"/>
      <c r="I22" s="31"/>
      <c r="J22" s="31"/>
      <c r="K22" s="17"/>
      <c r="L22" s="13"/>
      <c r="O22" s="25"/>
      <c r="P22" s="27"/>
      <c r="Q22" s="27"/>
      <c r="R22" s="26"/>
      <c r="S22" s="26"/>
      <c r="T22" s="30"/>
      <c r="U22" s="30"/>
      <c r="V22" s="31"/>
      <c r="W22" s="31"/>
      <c r="X22" s="17"/>
      <c r="Y22" s="13"/>
      <c r="Z22" s="22"/>
      <c r="AA22" s="22"/>
      <c r="AD22" s="24"/>
      <c r="AE22" s="24"/>
      <c r="AF22" s="17"/>
      <c r="AG22" s="17"/>
      <c r="AH22" s="22"/>
      <c r="AI22" s="22"/>
      <c r="AJ22" s="22"/>
      <c r="AK22" s="22"/>
      <c r="AL22" s="22"/>
      <c r="AM22" s="11"/>
      <c r="AN22" s="12"/>
      <c r="AO22" s="12"/>
      <c r="AP22" s="22"/>
      <c r="AQ22" s="11"/>
      <c r="AR22" s="11"/>
      <c r="AS22" s="11"/>
      <c r="AT22" s="11"/>
      <c r="AU22" s="14"/>
      <c r="AV22" s="11"/>
      <c r="AW22" s="11"/>
    </row>
    <row r="23" spans="2:52" ht="35.450000000000003" customHeight="1">
      <c r="B23" s="25"/>
      <c r="C23" s="106"/>
      <c r="D23" s="106"/>
      <c r="E23" s="106"/>
      <c r="F23" s="106"/>
      <c r="G23" s="107"/>
      <c r="H23" s="107"/>
      <c r="I23" s="106"/>
      <c r="J23" s="106"/>
      <c r="K23" s="19"/>
      <c r="L23" s="13"/>
      <c r="O23" s="25"/>
      <c r="P23" s="106"/>
      <c r="Q23" s="106"/>
      <c r="R23" s="106"/>
      <c r="S23" s="106"/>
      <c r="T23" s="107"/>
      <c r="U23" s="107"/>
      <c r="V23" s="106"/>
      <c r="W23" s="106"/>
      <c r="X23" s="19"/>
      <c r="Y23" s="13"/>
      <c r="Z23" s="22"/>
      <c r="AA23" s="22"/>
      <c r="AB23" s="115"/>
      <c r="AC23" s="115"/>
      <c r="AD23" s="115"/>
      <c r="AE23" s="115"/>
      <c r="AF23" s="116"/>
      <c r="AG23" s="116"/>
      <c r="AH23" s="117"/>
      <c r="AI23" s="117"/>
      <c r="AJ23" s="22"/>
      <c r="AK23" s="22"/>
      <c r="AL23" s="22"/>
      <c r="AM23" s="11"/>
      <c r="AN23" s="12"/>
      <c r="AO23" s="12"/>
      <c r="AP23" s="22"/>
      <c r="AQ23" s="11"/>
      <c r="AR23" s="11"/>
      <c r="AS23" s="11"/>
      <c r="AT23" s="11"/>
      <c r="AU23" s="14"/>
      <c r="AV23" s="11"/>
      <c r="AW23" s="11"/>
      <c r="AY23" s="4"/>
      <c r="AZ23" s="4"/>
    </row>
    <row r="24" spans="2:52" ht="27" customHeight="1">
      <c r="B24" s="25"/>
      <c r="C24" s="27"/>
      <c r="D24" s="27"/>
      <c r="E24" s="28"/>
      <c r="F24" s="28"/>
      <c r="G24" s="29"/>
      <c r="H24" s="29"/>
      <c r="I24" s="28"/>
      <c r="J24" s="28"/>
      <c r="K24" s="19"/>
      <c r="L24" s="13"/>
      <c r="O24" s="25"/>
      <c r="P24" s="27"/>
      <c r="Q24" s="27"/>
      <c r="R24" s="28"/>
      <c r="S24" s="28"/>
      <c r="T24" s="29"/>
      <c r="U24" s="29"/>
      <c r="V24" s="28"/>
      <c r="W24" s="28"/>
      <c r="X24" s="19"/>
      <c r="Y24" s="13"/>
      <c r="Z24" s="22"/>
      <c r="AA24" s="22"/>
      <c r="AB24" s="18"/>
      <c r="AC24" s="18"/>
      <c r="AD24" s="18"/>
      <c r="AE24" s="18"/>
      <c r="AF24" s="19"/>
      <c r="AG24" s="19"/>
      <c r="AH24" s="22"/>
      <c r="AI24" s="22"/>
      <c r="AJ24" s="22"/>
      <c r="AK24" s="22"/>
      <c r="AL24" s="22"/>
      <c r="AM24" s="11"/>
      <c r="AN24" s="12"/>
      <c r="AO24" s="12"/>
      <c r="AP24" s="22"/>
      <c r="AQ24" s="11"/>
      <c r="AR24" s="11"/>
      <c r="AS24" s="11"/>
      <c r="AT24" s="11"/>
      <c r="AU24" s="14"/>
      <c r="AV24" s="11"/>
      <c r="AW24" s="11"/>
      <c r="AY24" s="4"/>
      <c r="AZ24" s="4"/>
    </row>
    <row r="25" spans="2:52" ht="32.1" customHeight="1">
      <c r="B25" s="111" t="s">
        <v>6</v>
      </c>
      <c r="C25" s="111"/>
      <c r="D25" s="108">
        <f ca="1">AM10</f>
        <v>5</v>
      </c>
      <c r="E25" s="108"/>
      <c r="F25" s="109" t="s">
        <v>1</v>
      </c>
      <c r="G25" s="109"/>
      <c r="H25" s="110">
        <f ca="1">AN10</f>
        <v>8</v>
      </c>
      <c r="I25" s="110"/>
      <c r="J25" s="109" t="s">
        <v>2</v>
      </c>
      <c r="K25" s="109"/>
      <c r="L25" s="13">
        <f t="shared" ca="1" si="2"/>
        <v>13</v>
      </c>
      <c r="O25" s="111" t="s">
        <v>7</v>
      </c>
      <c r="P25" s="111"/>
      <c r="Q25" s="108">
        <f ca="1">AM17</f>
        <v>5</v>
      </c>
      <c r="R25" s="108"/>
      <c r="S25" s="109" t="s">
        <v>1</v>
      </c>
      <c r="T25" s="109"/>
      <c r="U25" s="110">
        <f ca="1">AN17</f>
        <v>9</v>
      </c>
      <c r="V25" s="110"/>
      <c r="W25" s="109" t="s">
        <v>2</v>
      </c>
      <c r="X25" s="109"/>
      <c r="Y25" s="13">
        <f ca="1">Q25+U25</f>
        <v>14</v>
      </c>
      <c r="Z25" s="22"/>
      <c r="AA25" s="22"/>
      <c r="AB25" s="24"/>
      <c r="AC25" s="109"/>
      <c r="AD25" s="109"/>
      <c r="AE25" s="110"/>
      <c r="AF25" s="110"/>
      <c r="AG25" s="109"/>
      <c r="AH25" s="109"/>
      <c r="AI25" s="22"/>
      <c r="AJ25" s="22"/>
      <c r="AK25" s="22"/>
      <c r="AL25" s="22"/>
      <c r="AM25" s="11"/>
      <c r="AN25" s="12"/>
      <c r="AO25" s="12"/>
      <c r="AP25" s="22"/>
      <c r="AQ25" s="11"/>
      <c r="AR25" s="11"/>
      <c r="AS25" s="11"/>
      <c r="AT25" s="11"/>
      <c r="AU25" s="14"/>
      <c r="AV25" s="11"/>
      <c r="AW25" s="11"/>
      <c r="AY25" s="4"/>
      <c r="AZ25" s="4"/>
    </row>
    <row r="26" spans="2:52" ht="20.100000000000001" customHeight="1">
      <c r="B26" s="25"/>
      <c r="C26" s="27"/>
      <c r="D26" s="27"/>
      <c r="E26" s="26"/>
      <c r="F26" s="26"/>
      <c r="G26" s="30"/>
      <c r="H26" s="30"/>
      <c r="I26" s="31"/>
      <c r="J26" s="31"/>
      <c r="K26" s="17"/>
      <c r="L26" s="13"/>
      <c r="O26" s="25"/>
      <c r="P26" s="27"/>
      <c r="Q26" s="27"/>
      <c r="R26" s="26"/>
      <c r="S26" s="26"/>
      <c r="T26" s="30"/>
      <c r="U26" s="30"/>
      <c r="V26" s="31"/>
      <c r="W26" s="31"/>
      <c r="X26" s="17"/>
      <c r="Y26" s="13"/>
      <c r="Z26" s="22"/>
      <c r="AA26" s="22"/>
      <c r="AD26" s="24"/>
      <c r="AE26" s="24"/>
      <c r="AF26" s="17"/>
      <c r="AG26" s="17"/>
      <c r="AH26" s="22"/>
      <c r="AI26" s="22"/>
      <c r="AJ26" s="22"/>
      <c r="AK26" s="22"/>
      <c r="AL26" s="22"/>
      <c r="AM26" s="11"/>
      <c r="AN26" s="12"/>
      <c r="AO26" s="12"/>
      <c r="AP26" s="22"/>
      <c r="AQ26" s="11"/>
      <c r="AR26" s="11"/>
      <c r="AS26" s="11"/>
      <c r="AT26" s="11"/>
      <c r="AU26" s="14"/>
      <c r="AV26" s="11"/>
      <c r="AW26" s="11"/>
      <c r="AY26" s="4"/>
      <c r="AZ26" s="4"/>
    </row>
    <row r="27" spans="2:52" ht="35.450000000000003" customHeight="1">
      <c r="B27" s="25"/>
      <c r="C27" s="106"/>
      <c r="D27" s="106"/>
      <c r="E27" s="106"/>
      <c r="F27" s="106"/>
      <c r="G27" s="107"/>
      <c r="H27" s="107"/>
      <c r="I27" s="106"/>
      <c r="J27" s="106"/>
      <c r="K27" s="19"/>
      <c r="L27" s="13"/>
      <c r="O27" s="25"/>
      <c r="P27" s="106"/>
      <c r="Q27" s="106"/>
      <c r="R27" s="106"/>
      <c r="S27" s="106"/>
      <c r="T27" s="107"/>
      <c r="U27" s="107"/>
      <c r="V27" s="106"/>
      <c r="W27" s="106"/>
      <c r="X27" s="19"/>
      <c r="Y27" s="13"/>
      <c r="Z27" s="22"/>
      <c r="AA27" s="22"/>
      <c r="AB27" s="115"/>
      <c r="AC27" s="115"/>
      <c r="AD27" s="115"/>
      <c r="AE27" s="115"/>
      <c r="AF27" s="116"/>
      <c r="AG27" s="116"/>
      <c r="AH27" s="117"/>
      <c r="AI27" s="117"/>
      <c r="AJ27" s="22"/>
      <c r="AK27" s="22"/>
      <c r="AU27" s="14"/>
      <c r="AV27" s="11"/>
      <c r="AW27" s="11"/>
      <c r="AY27" s="4"/>
      <c r="AZ27" s="4"/>
    </row>
    <row r="28" spans="2:52" ht="27" customHeight="1">
      <c r="B28" s="25"/>
      <c r="C28" s="27"/>
      <c r="D28" s="27"/>
      <c r="E28" s="28"/>
      <c r="F28" s="28"/>
      <c r="G28" s="29"/>
      <c r="H28" s="29"/>
      <c r="I28" s="28"/>
      <c r="J28" s="28"/>
      <c r="K28" s="19"/>
      <c r="L28" s="13"/>
      <c r="O28" s="25"/>
      <c r="P28" s="27"/>
      <c r="Q28" s="27"/>
      <c r="R28" s="28"/>
      <c r="S28" s="28"/>
      <c r="T28" s="29"/>
      <c r="U28" s="29"/>
      <c r="V28" s="28"/>
      <c r="W28" s="28"/>
      <c r="X28" s="19"/>
      <c r="Y28" s="13"/>
      <c r="Z28" s="22"/>
      <c r="AA28" s="22"/>
      <c r="AB28" s="18"/>
      <c r="AC28" s="18"/>
      <c r="AD28" s="18"/>
      <c r="AE28" s="18"/>
      <c r="AF28" s="19"/>
      <c r="AG28" s="19"/>
      <c r="AH28" s="22"/>
      <c r="AI28" s="22"/>
      <c r="AJ28" s="22"/>
      <c r="AK28" s="22"/>
      <c r="AU28" s="14"/>
      <c r="AV28" s="11"/>
      <c r="AW28" s="11"/>
      <c r="AY28" s="4"/>
      <c r="AZ28" s="4"/>
    </row>
    <row r="29" spans="2:52" ht="32.1" customHeight="1">
      <c r="B29" s="111" t="s">
        <v>8</v>
      </c>
      <c r="C29" s="111"/>
      <c r="D29" s="108">
        <f ca="1">AM11</f>
        <v>6</v>
      </c>
      <c r="E29" s="108"/>
      <c r="F29" s="109" t="s">
        <v>1</v>
      </c>
      <c r="G29" s="109"/>
      <c r="H29" s="110">
        <f ca="1">AN11</f>
        <v>9</v>
      </c>
      <c r="I29" s="110"/>
      <c r="J29" s="109" t="s">
        <v>2</v>
      </c>
      <c r="K29" s="109"/>
      <c r="L29" s="13">
        <f t="shared" ca="1" si="2"/>
        <v>15</v>
      </c>
      <c r="O29" s="111" t="s">
        <v>9</v>
      </c>
      <c r="P29" s="111"/>
      <c r="Q29" s="108">
        <f ca="1">AM18</f>
        <v>6</v>
      </c>
      <c r="R29" s="108"/>
      <c r="S29" s="109" t="s">
        <v>1</v>
      </c>
      <c r="T29" s="109"/>
      <c r="U29" s="110">
        <f ca="1">AN18</f>
        <v>6</v>
      </c>
      <c r="V29" s="110"/>
      <c r="W29" s="109" t="s">
        <v>2</v>
      </c>
      <c r="X29" s="109"/>
      <c r="Y29" s="13">
        <f ca="1">Q29+U29</f>
        <v>12</v>
      </c>
      <c r="Z29" s="22"/>
      <c r="AA29" s="22"/>
      <c r="AB29" s="24"/>
      <c r="AC29" s="109"/>
      <c r="AD29" s="109"/>
      <c r="AE29" s="110"/>
      <c r="AF29" s="110"/>
      <c r="AG29" s="109"/>
      <c r="AH29" s="109"/>
      <c r="AI29" s="22"/>
      <c r="AJ29" s="22"/>
      <c r="AK29" s="22"/>
      <c r="AL29" s="21"/>
      <c r="AM29" s="9"/>
      <c r="AN29" s="9"/>
      <c r="AO29" s="9"/>
      <c r="AP29" s="9"/>
      <c r="AQ29" s="9"/>
      <c r="AR29" s="9"/>
      <c r="AS29" s="9"/>
      <c r="AT29" s="9"/>
      <c r="AU29" s="14"/>
      <c r="AV29" s="11"/>
      <c r="AW29" s="11"/>
      <c r="AY29" s="4"/>
      <c r="AZ29" s="4"/>
    </row>
    <row r="30" spans="2:52" ht="20.100000000000001" customHeight="1">
      <c r="B30" s="25"/>
      <c r="C30" s="27"/>
      <c r="D30" s="27"/>
      <c r="E30" s="26"/>
      <c r="F30" s="26"/>
      <c r="G30" s="30"/>
      <c r="H30" s="30"/>
      <c r="I30" s="31"/>
      <c r="J30" s="31"/>
      <c r="K30" s="17"/>
      <c r="L30" s="13"/>
      <c r="O30" s="25"/>
      <c r="P30" s="27"/>
      <c r="Q30" s="27"/>
      <c r="R30" s="26"/>
      <c r="S30" s="26"/>
      <c r="T30" s="30"/>
      <c r="U30" s="30"/>
      <c r="V30" s="31"/>
      <c r="W30" s="31"/>
      <c r="X30" s="17"/>
      <c r="Y30" s="13"/>
      <c r="Z30" s="22"/>
      <c r="AA30" s="22"/>
      <c r="AD30" s="24"/>
      <c r="AE30" s="24"/>
      <c r="AF30" s="17"/>
      <c r="AG30" s="17"/>
      <c r="AH30" s="22"/>
      <c r="AI30" s="22"/>
      <c r="AJ30" s="22"/>
      <c r="AK30" s="22"/>
      <c r="AU30" s="14"/>
      <c r="AV30" s="11"/>
      <c r="AW30" s="11"/>
      <c r="AY30" s="4"/>
      <c r="AZ30" s="4"/>
    </row>
    <row r="31" spans="2:52" ht="35.450000000000003" customHeight="1">
      <c r="B31" s="25"/>
      <c r="C31" s="106"/>
      <c r="D31" s="106"/>
      <c r="E31" s="106"/>
      <c r="F31" s="106"/>
      <c r="G31" s="107"/>
      <c r="H31" s="107"/>
      <c r="I31" s="106"/>
      <c r="J31" s="106"/>
      <c r="K31" s="19"/>
      <c r="L31" s="13"/>
      <c r="O31" s="25"/>
      <c r="P31" s="106"/>
      <c r="Q31" s="106"/>
      <c r="R31" s="106"/>
      <c r="S31" s="106"/>
      <c r="T31" s="107"/>
      <c r="U31" s="107"/>
      <c r="V31" s="106"/>
      <c r="W31" s="106"/>
      <c r="X31" s="19"/>
      <c r="Y31" s="13">
        <f>Q31+U31</f>
        <v>0</v>
      </c>
      <c r="Z31" s="22"/>
      <c r="AA31" s="22"/>
      <c r="AB31" s="115"/>
      <c r="AC31" s="115"/>
      <c r="AD31" s="115"/>
      <c r="AE31" s="115"/>
      <c r="AF31" s="116"/>
      <c r="AG31" s="116"/>
      <c r="AH31" s="117"/>
      <c r="AI31" s="117"/>
      <c r="AJ31" s="22"/>
      <c r="AK31" s="22"/>
      <c r="AL31" s="22"/>
      <c r="AM31" s="11"/>
      <c r="AN31" s="12"/>
      <c r="AO31" s="12"/>
      <c r="AP31" s="22"/>
      <c r="AQ31" s="11"/>
      <c r="AR31" s="11"/>
      <c r="AS31" s="11"/>
      <c r="AT31" s="11"/>
      <c r="AU31" s="14"/>
      <c r="AV31" s="11"/>
      <c r="AW31" s="11"/>
      <c r="AY31" s="4"/>
      <c r="AZ31" s="4"/>
    </row>
    <row r="32" spans="2:52" ht="27" customHeight="1">
      <c r="B32" s="25"/>
      <c r="C32" s="27"/>
      <c r="D32" s="27"/>
      <c r="E32" s="28"/>
      <c r="F32" s="28"/>
      <c r="G32" s="29"/>
      <c r="H32" s="29"/>
      <c r="I32" s="28"/>
      <c r="J32" s="28"/>
      <c r="K32" s="19"/>
      <c r="L32" s="13"/>
      <c r="O32" s="25"/>
      <c r="P32" s="27"/>
      <c r="Q32" s="27"/>
      <c r="R32" s="28"/>
      <c r="S32" s="28"/>
      <c r="T32" s="29"/>
      <c r="U32" s="29"/>
      <c r="V32" s="28"/>
      <c r="W32" s="28"/>
      <c r="X32" s="19"/>
      <c r="Y32" s="13"/>
      <c r="Z32" s="22"/>
      <c r="AA32" s="22"/>
      <c r="AB32" s="18"/>
      <c r="AC32" s="18"/>
      <c r="AD32" s="18"/>
      <c r="AE32" s="18"/>
      <c r="AF32" s="19"/>
      <c r="AG32" s="19"/>
      <c r="AH32" s="22"/>
      <c r="AI32" s="22"/>
      <c r="AJ32" s="22"/>
      <c r="AK32" s="22"/>
      <c r="AL32" s="22"/>
      <c r="AM32" s="11"/>
      <c r="AN32" s="12"/>
      <c r="AO32" s="12"/>
      <c r="AP32" s="22"/>
      <c r="AQ32" s="11"/>
      <c r="AR32" s="11"/>
      <c r="AS32" s="11"/>
      <c r="AT32" s="11"/>
      <c r="AU32" s="14"/>
      <c r="AV32" s="11"/>
      <c r="AW32" s="11"/>
      <c r="AY32" s="4"/>
      <c r="AZ32" s="4"/>
    </row>
    <row r="33" spans="1:52" ht="42" customHeight="1">
      <c r="A33" s="112" t="str">
        <f t="shared" ref="A33" si="7">A1</f>
        <v>たしざん あんざん さくらんぼバナナ ひだり 同数有</v>
      </c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50">
        <f>$Y$1</f>
        <v>1</v>
      </c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2"/>
      <c r="AM33" s="11"/>
      <c r="AN33" s="12"/>
      <c r="AO33" s="12"/>
      <c r="AP33" s="22"/>
      <c r="AQ33" s="11"/>
      <c r="AR33" s="11"/>
      <c r="AS33" s="11"/>
      <c r="AT33" s="11"/>
      <c r="AU33" s="14"/>
      <c r="AV33" s="11"/>
      <c r="AW33" s="11"/>
      <c r="AY33" s="4"/>
      <c r="AZ33" s="4"/>
    </row>
    <row r="34" spans="1:52" ht="30" customHeight="1">
      <c r="B34" s="2"/>
      <c r="C34" s="2"/>
      <c r="D34" s="1"/>
      <c r="E34" s="1"/>
      <c r="M34" s="4"/>
      <c r="N34" s="4"/>
      <c r="S34" s="5"/>
      <c r="T34" s="5"/>
      <c r="W34" s="6"/>
      <c r="X34" s="6"/>
      <c r="AL34" s="22"/>
      <c r="AM34" s="11"/>
      <c r="AN34" s="12"/>
      <c r="AO34" s="12"/>
      <c r="AP34" s="22"/>
      <c r="AQ34" s="11"/>
      <c r="AR34" s="11"/>
      <c r="AS34" s="11"/>
      <c r="AT34" s="11"/>
      <c r="AU34" s="14"/>
      <c r="AV34" s="11"/>
      <c r="AW34" s="11"/>
      <c r="AY34" s="4"/>
      <c r="AZ34" s="4"/>
    </row>
    <row r="35" spans="1:52" ht="30" customHeight="1">
      <c r="A35" s="8"/>
      <c r="B35" s="113" t="str">
        <f t="shared" ref="B35:L35" si="8">B3</f>
        <v>がつ</v>
      </c>
      <c r="C35" s="113"/>
      <c r="D35" s="113"/>
      <c r="E35" s="8"/>
      <c r="F35" s="8"/>
      <c r="G35" s="21"/>
      <c r="H35" s="114" t="str">
        <f t="shared" si="8"/>
        <v>にち</v>
      </c>
      <c r="I35" s="114"/>
      <c r="L35" s="9" t="str">
        <f t="shared" si="8"/>
        <v>なまえ</v>
      </c>
      <c r="M35" s="8"/>
      <c r="N35" s="7"/>
      <c r="O35" s="7"/>
      <c r="P35" s="7"/>
      <c r="Q35" s="7"/>
      <c r="R35" s="7"/>
      <c r="S35" s="7"/>
      <c r="T35" s="7"/>
      <c r="U35" s="8"/>
      <c r="V35" s="8"/>
      <c r="W35" s="8"/>
      <c r="X35" s="8"/>
      <c r="Y35" s="9"/>
      <c r="Z35" s="21"/>
      <c r="AA35" s="21"/>
      <c r="AH35" s="21"/>
      <c r="AI35" s="21"/>
      <c r="AJ35" s="21"/>
      <c r="AK35" s="21"/>
      <c r="AL35" s="22"/>
      <c r="AM35" s="11"/>
      <c r="AN35" s="12"/>
      <c r="AO35" s="12"/>
      <c r="AP35" s="22"/>
      <c r="AQ35" s="11"/>
      <c r="AR35" s="11"/>
      <c r="AS35" s="11"/>
      <c r="AT35" s="11"/>
      <c r="AU35" s="14"/>
      <c r="AV35" s="11"/>
      <c r="AW35" s="11"/>
      <c r="AY35" s="4"/>
      <c r="AZ35" s="4"/>
    </row>
    <row r="36" spans="1:52" ht="24.75" customHeight="1" thickBot="1">
      <c r="Y36" s="21"/>
      <c r="AL36" s="22"/>
      <c r="AM36" s="11"/>
      <c r="AN36" s="12"/>
      <c r="AO36" s="12" t="s">
        <v>28</v>
      </c>
      <c r="AP36" s="12" t="s">
        <v>32</v>
      </c>
      <c r="AQ36" s="11" t="s">
        <v>29</v>
      </c>
      <c r="AR36" s="11" t="s">
        <v>30</v>
      </c>
      <c r="AS36" s="11" t="s">
        <v>31</v>
      </c>
      <c r="AT36" s="11"/>
      <c r="AU36" s="14"/>
      <c r="AV36" s="11"/>
      <c r="AW36" s="11"/>
      <c r="AY36" s="4"/>
      <c r="AZ36" s="4"/>
    </row>
    <row r="37" spans="1:52" ht="32.1" customHeight="1">
      <c r="B37" s="111" t="str">
        <f t="shared" ref="B37:W37" si="9">B5</f>
        <v>(1)</v>
      </c>
      <c r="C37" s="111"/>
      <c r="D37" s="108">
        <f t="shared" ca="1" si="9"/>
        <v>3</v>
      </c>
      <c r="E37" s="108"/>
      <c r="F37" s="109" t="str">
        <f t="shared" si="9"/>
        <v>＋</v>
      </c>
      <c r="G37" s="109"/>
      <c r="H37" s="110">
        <f t="shared" ca="1" si="9"/>
        <v>9</v>
      </c>
      <c r="I37" s="110"/>
      <c r="J37" s="109" t="str">
        <f t="shared" si="9"/>
        <v>＝</v>
      </c>
      <c r="K37" s="109"/>
      <c r="L37" s="51">
        <f t="shared" ca="1" si="9"/>
        <v>12</v>
      </c>
      <c r="O37" s="111" t="str">
        <f t="shared" si="9"/>
        <v>(8)</v>
      </c>
      <c r="P37" s="111"/>
      <c r="Q37" s="108">
        <f t="shared" ca="1" si="9"/>
        <v>4</v>
      </c>
      <c r="R37" s="108"/>
      <c r="S37" s="109" t="str">
        <f t="shared" si="9"/>
        <v>＋</v>
      </c>
      <c r="T37" s="109"/>
      <c r="U37" s="110">
        <f t="shared" ca="1" si="9"/>
        <v>7</v>
      </c>
      <c r="V37" s="110"/>
      <c r="W37" s="109" t="str">
        <f t="shared" si="9"/>
        <v>＝</v>
      </c>
      <c r="X37" s="109"/>
      <c r="Y37" s="51">
        <f t="shared" ref="Y37" ca="1" si="10">Y5</f>
        <v>11</v>
      </c>
      <c r="Z37" s="22"/>
      <c r="AA37" s="22"/>
      <c r="AB37" s="24"/>
      <c r="AC37" s="24"/>
      <c r="AD37" s="24"/>
      <c r="AE37" s="17"/>
      <c r="AF37" s="17"/>
      <c r="AG37" s="24"/>
      <c r="AH37" s="24"/>
      <c r="AI37" s="22"/>
      <c r="AJ37" s="22"/>
      <c r="AK37" s="22"/>
      <c r="AL37" s="22">
        <f t="shared" ref="AL37:AN50" si="11">AL5</f>
        <v>1</v>
      </c>
      <c r="AM37" s="32">
        <f t="shared" ca="1" si="11"/>
        <v>3</v>
      </c>
      <c r="AN37" s="34">
        <f t="shared" ca="1" si="11"/>
        <v>9</v>
      </c>
      <c r="AO37" s="44" t="str">
        <f ca="1">IF(AM37&gt;AN37,"B",IF(AM37&lt;=AN37,"A",""))</f>
        <v>A</v>
      </c>
      <c r="AP37" s="35">
        <f ca="1">IF(AO37="A",AM37-AQ37,"")</f>
        <v>2</v>
      </c>
      <c r="AQ37" s="36">
        <f ca="1">IF(AO37="A",10-AN37,"")</f>
        <v>1</v>
      </c>
      <c r="AR37" s="36" t="str">
        <f ca="1">IF(AO37="B",10-AM37,"")</f>
        <v/>
      </c>
      <c r="AS37" s="37" t="str">
        <f ca="1">IF(AO37="B",AN37-AR37,"")</f>
        <v/>
      </c>
      <c r="AT37" s="11"/>
      <c r="AU37" s="14"/>
      <c r="AV37" s="11"/>
      <c r="AW37" s="11"/>
      <c r="AY37" s="4"/>
      <c r="AZ37" s="4"/>
    </row>
    <row r="38" spans="1:52" ht="20.100000000000001" customHeight="1">
      <c r="B38" s="25"/>
      <c r="C38" s="27"/>
      <c r="D38" s="27"/>
      <c r="E38" s="26"/>
      <c r="F38" s="26"/>
      <c r="G38" s="30"/>
      <c r="H38" s="30"/>
      <c r="I38" s="31"/>
      <c r="J38" s="31"/>
      <c r="K38" s="17"/>
      <c r="L38" s="13"/>
      <c r="O38" s="25"/>
      <c r="P38" s="27"/>
      <c r="Q38" s="27"/>
      <c r="R38" s="26"/>
      <c r="S38" s="26"/>
      <c r="T38" s="30"/>
      <c r="U38" s="30"/>
      <c r="V38" s="31"/>
      <c r="W38" s="31"/>
      <c r="X38" s="17"/>
      <c r="Y38" s="13"/>
      <c r="Z38" s="22"/>
      <c r="AA38" s="22"/>
      <c r="AD38" s="24"/>
      <c r="AE38" s="24"/>
      <c r="AF38" s="17"/>
      <c r="AG38" s="17"/>
      <c r="AH38" s="22"/>
      <c r="AI38" s="22"/>
      <c r="AJ38" s="22"/>
      <c r="AK38" s="22"/>
      <c r="AL38" s="22">
        <f t="shared" si="11"/>
        <v>2</v>
      </c>
      <c r="AM38" s="32">
        <f t="shared" ca="1" si="11"/>
        <v>8</v>
      </c>
      <c r="AN38" s="34">
        <f t="shared" ca="1" si="11"/>
        <v>8</v>
      </c>
      <c r="AO38" s="45" t="str">
        <f t="shared" ref="AO38:AO50" ca="1" si="12">IF(AM38&gt;AN38,"B",IF(AM38&lt;=AN38,"A",""))</f>
        <v>A</v>
      </c>
      <c r="AP38" s="38">
        <f t="shared" ref="AP38:AP50" ca="1" si="13">IF(AO38="A",AM38-AQ38,"")</f>
        <v>6</v>
      </c>
      <c r="AQ38" s="39">
        <f t="shared" ref="AQ38:AQ50" ca="1" si="14">IF(AO38="A",10-AN38,"")</f>
        <v>2</v>
      </c>
      <c r="AR38" s="39" t="str">
        <f t="shared" ref="AR38:AR50" ca="1" si="15">IF(AO38="B",10-AM38,"")</f>
        <v/>
      </c>
      <c r="AS38" s="40" t="str">
        <f t="shared" ref="AS38:AS50" ca="1" si="16">IF(AO38="B",AN38-AR38,"")</f>
        <v/>
      </c>
      <c r="AT38" s="11"/>
      <c r="AU38" s="14"/>
      <c r="AV38" s="11"/>
      <c r="AW38" s="11"/>
      <c r="AY38" s="4"/>
      <c r="AZ38" s="4"/>
    </row>
    <row r="39" spans="1:52" ht="35.450000000000003" customHeight="1">
      <c r="B39" s="25"/>
      <c r="C39" s="106">
        <f ca="1">AP37</f>
        <v>2</v>
      </c>
      <c r="D39" s="106"/>
      <c r="E39" s="106">
        <f ca="1">AQ37</f>
        <v>1</v>
      </c>
      <c r="F39" s="106"/>
      <c r="G39" s="106" t="str">
        <f ca="1">AR37</f>
        <v/>
      </c>
      <c r="H39" s="106"/>
      <c r="I39" s="106" t="str">
        <f ca="1">AS37</f>
        <v/>
      </c>
      <c r="J39" s="106"/>
      <c r="K39" s="19"/>
      <c r="L39" s="13">
        <f t="shared" ref="L39" si="17">L7</f>
        <v>0</v>
      </c>
      <c r="O39" s="25"/>
      <c r="P39" s="106">
        <f ca="1">AP44</f>
        <v>1</v>
      </c>
      <c r="Q39" s="106"/>
      <c r="R39" s="106">
        <f ca="1">AQ44</f>
        <v>3</v>
      </c>
      <c r="S39" s="106"/>
      <c r="T39" s="107" t="str">
        <f ca="1">AR44</f>
        <v/>
      </c>
      <c r="U39" s="107"/>
      <c r="V39" s="106" t="str">
        <f ca="1">AS44</f>
        <v/>
      </c>
      <c r="W39" s="106"/>
      <c r="X39" s="19"/>
      <c r="Y39" s="13"/>
      <c r="Z39" s="22"/>
      <c r="AA39" s="22"/>
      <c r="AB39" s="18"/>
      <c r="AC39" s="18"/>
      <c r="AD39" s="18"/>
      <c r="AE39" s="18"/>
      <c r="AF39" s="19"/>
      <c r="AG39" s="19"/>
      <c r="AH39" s="22"/>
      <c r="AI39" s="22"/>
      <c r="AJ39" s="22"/>
      <c r="AK39" s="22"/>
      <c r="AL39" s="22">
        <f t="shared" si="11"/>
        <v>3</v>
      </c>
      <c r="AM39" s="32">
        <f t="shared" ca="1" si="11"/>
        <v>7</v>
      </c>
      <c r="AN39" s="34">
        <f t="shared" ca="1" si="11"/>
        <v>7</v>
      </c>
      <c r="AO39" s="45" t="str">
        <f t="shared" ca="1" si="12"/>
        <v>A</v>
      </c>
      <c r="AP39" s="38">
        <f t="shared" ca="1" si="13"/>
        <v>4</v>
      </c>
      <c r="AQ39" s="39">
        <f t="shared" ca="1" si="14"/>
        <v>3</v>
      </c>
      <c r="AR39" s="39" t="str">
        <f t="shared" ca="1" si="15"/>
        <v/>
      </c>
      <c r="AS39" s="40" t="str">
        <f t="shared" ca="1" si="16"/>
        <v/>
      </c>
      <c r="AT39" s="11"/>
      <c r="AU39" s="14"/>
      <c r="AV39" s="11"/>
      <c r="AY39" s="4"/>
      <c r="AZ39" s="4"/>
    </row>
    <row r="40" spans="1:52" ht="27" customHeight="1">
      <c r="B40" s="25"/>
      <c r="C40" s="27"/>
      <c r="D40" s="27"/>
      <c r="E40" s="28"/>
      <c r="F40" s="28"/>
      <c r="G40" s="29"/>
      <c r="H40" s="29"/>
      <c r="I40" s="28"/>
      <c r="J40" s="28"/>
      <c r="K40" s="19"/>
      <c r="L40" s="13"/>
      <c r="O40" s="25"/>
      <c r="P40" s="27"/>
      <c r="Q40" s="27"/>
      <c r="R40" s="28"/>
      <c r="S40" s="28"/>
      <c r="T40" s="29"/>
      <c r="U40" s="29"/>
      <c r="V40" s="28"/>
      <c r="W40" s="28"/>
      <c r="X40" s="19"/>
      <c r="Y40" s="13"/>
      <c r="Z40" s="22"/>
      <c r="AA40" s="22"/>
      <c r="AB40" s="18"/>
      <c r="AC40" s="18"/>
      <c r="AD40" s="18"/>
      <c r="AE40" s="18"/>
      <c r="AF40" s="19"/>
      <c r="AG40" s="19"/>
      <c r="AH40" s="22"/>
      <c r="AI40" s="22"/>
      <c r="AJ40" s="22"/>
      <c r="AK40" s="22"/>
      <c r="AL40" s="22">
        <f t="shared" si="11"/>
        <v>4</v>
      </c>
      <c r="AM40" s="32">
        <f t="shared" ca="1" si="11"/>
        <v>4</v>
      </c>
      <c r="AN40" s="34">
        <f t="shared" ca="1" si="11"/>
        <v>8</v>
      </c>
      <c r="AO40" s="45" t="str">
        <f t="shared" ca="1" si="12"/>
        <v>A</v>
      </c>
      <c r="AP40" s="38">
        <f t="shared" ca="1" si="13"/>
        <v>2</v>
      </c>
      <c r="AQ40" s="39">
        <f t="shared" ca="1" si="14"/>
        <v>2</v>
      </c>
      <c r="AR40" s="39" t="str">
        <f t="shared" ca="1" si="15"/>
        <v/>
      </c>
      <c r="AS40" s="40" t="str">
        <f t="shared" ca="1" si="16"/>
        <v/>
      </c>
      <c r="AT40" s="11"/>
      <c r="AU40" s="14"/>
      <c r="AV40" s="11"/>
      <c r="AY40" s="4"/>
      <c r="AZ40" s="4"/>
    </row>
    <row r="41" spans="1:52" ht="32.1" customHeight="1">
      <c r="B41" s="111" t="str">
        <f t="shared" ref="B41:W41" si="18">B9</f>
        <v>(2)</v>
      </c>
      <c r="C41" s="111"/>
      <c r="D41" s="108">
        <f t="shared" ca="1" si="18"/>
        <v>8</v>
      </c>
      <c r="E41" s="108"/>
      <c r="F41" s="109" t="str">
        <f t="shared" si="18"/>
        <v>＋</v>
      </c>
      <c r="G41" s="109"/>
      <c r="H41" s="110">
        <f t="shared" ca="1" si="18"/>
        <v>8</v>
      </c>
      <c r="I41" s="110"/>
      <c r="J41" s="109" t="str">
        <f t="shared" si="18"/>
        <v>＝</v>
      </c>
      <c r="K41" s="109"/>
      <c r="L41" s="51">
        <f t="shared" ca="1" si="18"/>
        <v>16</v>
      </c>
      <c r="O41" s="111" t="str">
        <f t="shared" si="18"/>
        <v>(9)</v>
      </c>
      <c r="P41" s="111"/>
      <c r="Q41" s="108">
        <f t="shared" ca="1" si="18"/>
        <v>9</v>
      </c>
      <c r="R41" s="108"/>
      <c r="S41" s="109" t="str">
        <f t="shared" si="18"/>
        <v>＋</v>
      </c>
      <c r="T41" s="109"/>
      <c r="U41" s="110">
        <f t="shared" ca="1" si="18"/>
        <v>9</v>
      </c>
      <c r="V41" s="110"/>
      <c r="W41" s="109" t="str">
        <f t="shared" si="18"/>
        <v>＝</v>
      </c>
      <c r="X41" s="109"/>
      <c r="Y41" s="51">
        <f t="shared" ref="Y41" ca="1" si="19">Y9</f>
        <v>18</v>
      </c>
      <c r="Z41" s="22"/>
      <c r="AA41" s="22"/>
      <c r="AB41" s="24"/>
      <c r="AC41" s="24"/>
      <c r="AD41" s="24"/>
      <c r="AE41" s="17"/>
      <c r="AF41" s="17"/>
      <c r="AG41" s="24"/>
      <c r="AH41" s="24"/>
      <c r="AI41" s="22"/>
      <c r="AJ41" s="22"/>
      <c r="AK41" s="22"/>
      <c r="AL41" s="22">
        <f t="shared" si="11"/>
        <v>5</v>
      </c>
      <c r="AM41" s="32">
        <f t="shared" ca="1" si="11"/>
        <v>5</v>
      </c>
      <c r="AN41" s="34">
        <f t="shared" ca="1" si="11"/>
        <v>6</v>
      </c>
      <c r="AO41" s="45" t="str">
        <f t="shared" ca="1" si="12"/>
        <v>A</v>
      </c>
      <c r="AP41" s="38">
        <f t="shared" ca="1" si="13"/>
        <v>1</v>
      </c>
      <c r="AQ41" s="39">
        <f t="shared" ca="1" si="14"/>
        <v>4</v>
      </c>
      <c r="AR41" s="39" t="str">
        <f t="shared" ca="1" si="15"/>
        <v/>
      </c>
      <c r="AS41" s="40" t="str">
        <f t="shared" ca="1" si="16"/>
        <v/>
      </c>
      <c r="AT41" s="11"/>
      <c r="AU41" s="14"/>
      <c r="AV41" s="11"/>
      <c r="AY41" s="4"/>
      <c r="AZ41" s="4"/>
    </row>
    <row r="42" spans="1:52" ht="20.100000000000001" customHeight="1">
      <c r="B42" s="25"/>
      <c r="C42" s="27"/>
      <c r="D42" s="27"/>
      <c r="E42" s="26"/>
      <c r="F42" s="26"/>
      <c r="G42" s="30"/>
      <c r="H42" s="30"/>
      <c r="I42" s="31"/>
      <c r="J42" s="31"/>
      <c r="K42" s="17"/>
      <c r="L42" s="13"/>
      <c r="O42" s="25"/>
      <c r="P42" s="27"/>
      <c r="Q42" s="27"/>
      <c r="R42" s="26"/>
      <c r="S42" s="26"/>
      <c r="T42" s="30"/>
      <c r="U42" s="30"/>
      <c r="V42" s="31"/>
      <c r="W42" s="31"/>
      <c r="X42" s="17"/>
      <c r="Y42" s="13"/>
      <c r="Z42" s="22"/>
      <c r="AA42" s="22"/>
      <c r="AD42" s="24"/>
      <c r="AE42" s="24"/>
      <c r="AF42" s="17"/>
      <c r="AG42" s="17"/>
      <c r="AH42" s="22"/>
      <c r="AI42" s="22"/>
      <c r="AJ42" s="22"/>
      <c r="AK42" s="22"/>
      <c r="AL42" s="22">
        <f t="shared" si="11"/>
        <v>6</v>
      </c>
      <c r="AM42" s="32">
        <f t="shared" ca="1" si="11"/>
        <v>5</v>
      </c>
      <c r="AN42" s="34">
        <f t="shared" ca="1" si="11"/>
        <v>8</v>
      </c>
      <c r="AO42" s="45" t="str">
        <f t="shared" ca="1" si="12"/>
        <v>A</v>
      </c>
      <c r="AP42" s="38">
        <f t="shared" ca="1" si="13"/>
        <v>3</v>
      </c>
      <c r="AQ42" s="39">
        <f t="shared" ca="1" si="14"/>
        <v>2</v>
      </c>
      <c r="AR42" s="39" t="str">
        <f t="shared" ca="1" si="15"/>
        <v/>
      </c>
      <c r="AS42" s="40" t="str">
        <f t="shared" ca="1" si="16"/>
        <v/>
      </c>
      <c r="AT42" s="11"/>
      <c r="AU42" s="14"/>
      <c r="AV42" s="11"/>
      <c r="AY42" s="4"/>
      <c r="AZ42" s="4"/>
    </row>
    <row r="43" spans="1:52" ht="35.450000000000003" customHeight="1">
      <c r="B43" s="25"/>
      <c r="C43" s="106">
        <f ca="1">AP38</f>
        <v>6</v>
      </c>
      <c r="D43" s="106"/>
      <c r="E43" s="106">
        <f ca="1">AQ38</f>
        <v>2</v>
      </c>
      <c r="F43" s="106"/>
      <c r="G43" s="106" t="str">
        <f ca="1">AR38</f>
        <v/>
      </c>
      <c r="H43" s="106"/>
      <c r="I43" s="106" t="str">
        <f ca="1">AS38</f>
        <v/>
      </c>
      <c r="J43" s="106"/>
      <c r="K43" s="19"/>
      <c r="L43" s="13">
        <f t="shared" ref="L43" si="20">L11</f>
        <v>0</v>
      </c>
      <c r="O43" s="25"/>
      <c r="P43" s="106">
        <f ca="1">AP45</f>
        <v>8</v>
      </c>
      <c r="Q43" s="106"/>
      <c r="R43" s="106">
        <f ca="1">AQ45</f>
        <v>1</v>
      </c>
      <c r="S43" s="106"/>
      <c r="T43" s="107" t="str">
        <f ca="1">AR45</f>
        <v/>
      </c>
      <c r="U43" s="107"/>
      <c r="V43" s="106" t="str">
        <f ca="1">AS45</f>
        <v/>
      </c>
      <c r="W43" s="106"/>
      <c r="X43" s="19"/>
      <c r="Y43" s="13"/>
      <c r="Z43" s="22"/>
      <c r="AA43" s="22"/>
      <c r="AB43" s="18"/>
      <c r="AC43" s="18"/>
      <c r="AD43" s="18"/>
      <c r="AE43" s="18"/>
      <c r="AF43" s="19"/>
      <c r="AG43" s="19"/>
      <c r="AH43" s="22"/>
      <c r="AI43" s="22"/>
      <c r="AJ43" s="22"/>
      <c r="AK43" s="22"/>
      <c r="AL43" s="22">
        <f t="shared" si="11"/>
        <v>7</v>
      </c>
      <c r="AM43" s="32">
        <f t="shared" ca="1" si="11"/>
        <v>6</v>
      </c>
      <c r="AN43" s="34">
        <f t="shared" ca="1" si="11"/>
        <v>9</v>
      </c>
      <c r="AO43" s="45" t="str">
        <f t="shared" ca="1" si="12"/>
        <v>A</v>
      </c>
      <c r="AP43" s="38">
        <f t="shared" ca="1" si="13"/>
        <v>5</v>
      </c>
      <c r="AQ43" s="39">
        <f t="shared" ca="1" si="14"/>
        <v>1</v>
      </c>
      <c r="AR43" s="39" t="str">
        <f t="shared" ca="1" si="15"/>
        <v/>
      </c>
      <c r="AS43" s="40" t="str">
        <f t="shared" ca="1" si="16"/>
        <v/>
      </c>
      <c r="AT43" s="11"/>
      <c r="AU43" s="14"/>
      <c r="AV43" s="11"/>
      <c r="AY43" s="4"/>
      <c r="AZ43" s="4"/>
    </row>
    <row r="44" spans="1:52" ht="27" customHeight="1">
      <c r="B44" s="25"/>
      <c r="C44" s="27"/>
      <c r="D44" s="27"/>
      <c r="E44" s="28"/>
      <c r="F44" s="28"/>
      <c r="G44" s="29"/>
      <c r="H44" s="29"/>
      <c r="I44" s="28"/>
      <c r="J44" s="28"/>
      <c r="K44" s="19"/>
      <c r="L44" s="13"/>
      <c r="O44" s="25"/>
      <c r="P44" s="27"/>
      <c r="Q44" s="27"/>
      <c r="R44" s="28"/>
      <c r="S44" s="28"/>
      <c r="T44" s="29"/>
      <c r="U44" s="29"/>
      <c r="V44" s="28"/>
      <c r="W44" s="28"/>
      <c r="X44" s="19"/>
      <c r="Y44" s="13"/>
      <c r="Z44" s="22"/>
      <c r="AA44" s="22"/>
      <c r="AB44" s="18"/>
      <c r="AC44" s="18"/>
      <c r="AD44" s="18"/>
      <c r="AE44" s="18"/>
      <c r="AF44" s="19"/>
      <c r="AG44" s="19"/>
      <c r="AH44" s="22"/>
      <c r="AI44" s="22"/>
      <c r="AJ44" s="22"/>
      <c r="AK44" s="22"/>
      <c r="AL44" s="22">
        <f t="shared" si="11"/>
        <v>8</v>
      </c>
      <c r="AM44" s="32">
        <f t="shared" ca="1" si="11"/>
        <v>4</v>
      </c>
      <c r="AN44" s="34">
        <f t="shared" ca="1" si="11"/>
        <v>7</v>
      </c>
      <c r="AO44" s="45" t="str">
        <f t="shared" ca="1" si="12"/>
        <v>A</v>
      </c>
      <c r="AP44" s="38">
        <f t="shared" ca="1" si="13"/>
        <v>1</v>
      </c>
      <c r="AQ44" s="39">
        <f t="shared" ca="1" si="14"/>
        <v>3</v>
      </c>
      <c r="AR44" s="39" t="str">
        <f t="shared" ca="1" si="15"/>
        <v/>
      </c>
      <c r="AS44" s="40" t="str">
        <f t="shared" ca="1" si="16"/>
        <v/>
      </c>
      <c r="AT44" s="11"/>
      <c r="AU44" s="14"/>
      <c r="AV44" s="11"/>
      <c r="AY44" s="4"/>
      <c r="AZ44" s="4"/>
    </row>
    <row r="45" spans="1:52" ht="32.1" customHeight="1">
      <c r="B45" s="111" t="str">
        <f t="shared" ref="B45:W45" si="21">B13</f>
        <v>(3)</v>
      </c>
      <c r="C45" s="111"/>
      <c r="D45" s="108">
        <f t="shared" ca="1" si="21"/>
        <v>7</v>
      </c>
      <c r="E45" s="108"/>
      <c r="F45" s="109" t="str">
        <f t="shared" si="21"/>
        <v>＋</v>
      </c>
      <c r="G45" s="109"/>
      <c r="H45" s="110">
        <f t="shared" ca="1" si="21"/>
        <v>7</v>
      </c>
      <c r="I45" s="110"/>
      <c r="J45" s="109" t="str">
        <f t="shared" si="21"/>
        <v>＝</v>
      </c>
      <c r="K45" s="109"/>
      <c r="L45" s="51">
        <f t="shared" ca="1" si="21"/>
        <v>14</v>
      </c>
      <c r="O45" s="111" t="str">
        <f t="shared" si="21"/>
        <v>(10)</v>
      </c>
      <c r="P45" s="111"/>
      <c r="Q45" s="108">
        <f t="shared" ca="1" si="21"/>
        <v>5</v>
      </c>
      <c r="R45" s="108"/>
      <c r="S45" s="109" t="str">
        <f t="shared" si="21"/>
        <v>＋</v>
      </c>
      <c r="T45" s="109"/>
      <c r="U45" s="110">
        <f t="shared" ca="1" si="21"/>
        <v>7</v>
      </c>
      <c r="V45" s="110"/>
      <c r="W45" s="109" t="str">
        <f t="shared" si="21"/>
        <v>＝</v>
      </c>
      <c r="X45" s="109"/>
      <c r="Y45" s="51">
        <f t="shared" ref="Y45" ca="1" si="22">Y13</f>
        <v>12</v>
      </c>
      <c r="Z45" s="22"/>
      <c r="AA45" s="22"/>
      <c r="AB45" s="24"/>
      <c r="AC45" s="24"/>
      <c r="AD45" s="24"/>
      <c r="AE45" s="17"/>
      <c r="AF45" s="17"/>
      <c r="AG45" s="24"/>
      <c r="AH45" s="24"/>
      <c r="AI45" s="22"/>
      <c r="AJ45" s="22"/>
      <c r="AK45" s="22"/>
      <c r="AL45" s="22">
        <f t="shared" si="11"/>
        <v>9</v>
      </c>
      <c r="AM45" s="32">
        <f t="shared" ca="1" si="11"/>
        <v>9</v>
      </c>
      <c r="AN45" s="34">
        <f t="shared" ca="1" si="11"/>
        <v>9</v>
      </c>
      <c r="AO45" s="45" t="str">
        <f t="shared" ca="1" si="12"/>
        <v>A</v>
      </c>
      <c r="AP45" s="38">
        <f t="shared" ca="1" si="13"/>
        <v>8</v>
      </c>
      <c r="AQ45" s="39">
        <f t="shared" ca="1" si="14"/>
        <v>1</v>
      </c>
      <c r="AR45" s="39" t="str">
        <f t="shared" ca="1" si="15"/>
        <v/>
      </c>
      <c r="AS45" s="40" t="str">
        <f t="shared" ca="1" si="16"/>
        <v/>
      </c>
      <c r="AT45" s="11"/>
      <c r="AU45" s="14"/>
      <c r="AV45" s="11"/>
    </row>
    <row r="46" spans="1:52" ht="20.100000000000001" customHeight="1">
      <c r="B46" s="25"/>
      <c r="C46" s="27"/>
      <c r="D46" s="27"/>
      <c r="E46" s="26"/>
      <c r="F46" s="26"/>
      <c r="G46" s="30"/>
      <c r="H46" s="30"/>
      <c r="I46" s="31"/>
      <c r="J46" s="31"/>
      <c r="K46" s="17"/>
      <c r="L46" s="13"/>
      <c r="O46" s="25"/>
      <c r="P46" s="27"/>
      <c r="Q46" s="27"/>
      <c r="R46" s="26"/>
      <c r="S46" s="26"/>
      <c r="T46" s="30"/>
      <c r="U46" s="30"/>
      <c r="V46" s="31"/>
      <c r="W46" s="31"/>
      <c r="X46" s="17"/>
      <c r="Y46" s="13"/>
      <c r="Z46" s="22"/>
      <c r="AA46" s="22"/>
      <c r="AD46" s="24"/>
      <c r="AE46" s="24"/>
      <c r="AF46" s="17"/>
      <c r="AG46" s="17"/>
      <c r="AH46" s="22"/>
      <c r="AI46" s="22"/>
      <c r="AJ46" s="22"/>
      <c r="AK46" s="22"/>
      <c r="AL46" s="22">
        <f t="shared" si="11"/>
        <v>10</v>
      </c>
      <c r="AM46" s="32">
        <f t="shared" ca="1" si="11"/>
        <v>5</v>
      </c>
      <c r="AN46" s="34">
        <f t="shared" ca="1" si="11"/>
        <v>7</v>
      </c>
      <c r="AO46" s="45" t="str">
        <f t="shared" ca="1" si="12"/>
        <v>A</v>
      </c>
      <c r="AP46" s="38">
        <f t="shared" ca="1" si="13"/>
        <v>2</v>
      </c>
      <c r="AQ46" s="39">
        <f t="shared" ca="1" si="14"/>
        <v>3</v>
      </c>
      <c r="AR46" s="39" t="str">
        <f t="shared" ca="1" si="15"/>
        <v/>
      </c>
      <c r="AS46" s="40" t="str">
        <f t="shared" ca="1" si="16"/>
        <v/>
      </c>
      <c r="AT46" s="11"/>
      <c r="AU46" s="14"/>
      <c r="AV46" s="11"/>
    </row>
    <row r="47" spans="1:52" ht="35.450000000000003" customHeight="1">
      <c r="B47" s="25"/>
      <c r="C47" s="106">
        <f ca="1">AP39</f>
        <v>4</v>
      </c>
      <c r="D47" s="106"/>
      <c r="E47" s="106">
        <f ca="1">AQ39</f>
        <v>3</v>
      </c>
      <c r="F47" s="106"/>
      <c r="G47" s="106" t="str">
        <f ca="1">AR39</f>
        <v/>
      </c>
      <c r="H47" s="106"/>
      <c r="I47" s="106" t="str">
        <f ca="1">AS39</f>
        <v/>
      </c>
      <c r="J47" s="106"/>
      <c r="K47" s="19"/>
      <c r="L47" s="13">
        <f t="shared" ref="L47" si="23">L15</f>
        <v>0</v>
      </c>
      <c r="O47" s="25"/>
      <c r="P47" s="106">
        <f ca="1">AP46</f>
        <v>2</v>
      </c>
      <c r="Q47" s="106"/>
      <c r="R47" s="106">
        <f ca="1">AQ46</f>
        <v>3</v>
      </c>
      <c r="S47" s="106"/>
      <c r="T47" s="107" t="str">
        <f ca="1">AR46</f>
        <v/>
      </c>
      <c r="U47" s="107"/>
      <c r="V47" s="106" t="str">
        <f ca="1">AS46</f>
        <v/>
      </c>
      <c r="W47" s="106"/>
      <c r="X47" s="19"/>
      <c r="Y47" s="13"/>
      <c r="Z47" s="22"/>
      <c r="AA47" s="22"/>
      <c r="AB47" s="18"/>
      <c r="AC47" s="18"/>
      <c r="AD47" s="18"/>
      <c r="AE47" s="18"/>
      <c r="AF47" s="19"/>
      <c r="AG47" s="19"/>
      <c r="AH47" s="22"/>
      <c r="AI47" s="22"/>
      <c r="AJ47" s="22"/>
      <c r="AK47" s="22"/>
      <c r="AL47" s="22">
        <f t="shared" si="11"/>
        <v>11</v>
      </c>
      <c r="AM47" s="32">
        <f t="shared" ca="1" si="11"/>
        <v>2</v>
      </c>
      <c r="AN47" s="34">
        <f t="shared" ca="1" si="11"/>
        <v>9</v>
      </c>
      <c r="AO47" s="45" t="str">
        <f t="shared" ca="1" si="12"/>
        <v>A</v>
      </c>
      <c r="AP47" s="38">
        <f t="shared" ca="1" si="13"/>
        <v>1</v>
      </c>
      <c r="AQ47" s="39">
        <f t="shared" ca="1" si="14"/>
        <v>1</v>
      </c>
      <c r="AR47" s="39" t="str">
        <f t="shared" ca="1" si="15"/>
        <v/>
      </c>
      <c r="AS47" s="40" t="str">
        <f t="shared" ca="1" si="16"/>
        <v/>
      </c>
      <c r="AT47" s="11"/>
      <c r="AU47" s="14"/>
      <c r="AV47" s="11"/>
    </row>
    <row r="48" spans="1:52" ht="27" customHeight="1">
      <c r="B48" s="25"/>
      <c r="C48" s="27"/>
      <c r="D48" s="27"/>
      <c r="E48" s="28"/>
      <c r="F48" s="28"/>
      <c r="G48" s="29"/>
      <c r="H48" s="29"/>
      <c r="I48" s="28"/>
      <c r="J48" s="28"/>
      <c r="K48" s="19"/>
      <c r="L48" s="13"/>
      <c r="O48" s="25"/>
      <c r="P48" s="27"/>
      <c r="Q48" s="27"/>
      <c r="R48" s="28"/>
      <c r="S48" s="28"/>
      <c r="T48" s="29"/>
      <c r="U48" s="29"/>
      <c r="V48" s="28"/>
      <c r="W48" s="28"/>
      <c r="X48" s="19"/>
      <c r="Y48" s="13"/>
      <c r="Z48" s="22"/>
      <c r="AA48" s="22"/>
      <c r="AB48" s="18"/>
      <c r="AC48" s="18"/>
      <c r="AD48" s="18"/>
      <c r="AE48" s="18"/>
      <c r="AF48" s="19"/>
      <c r="AG48" s="19"/>
      <c r="AH48" s="22"/>
      <c r="AI48" s="22"/>
      <c r="AJ48" s="22"/>
      <c r="AK48" s="22"/>
      <c r="AL48" s="22">
        <f t="shared" si="11"/>
        <v>12</v>
      </c>
      <c r="AM48" s="32">
        <f t="shared" ca="1" si="11"/>
        <v>6</v>
      </c>
      <c r="AN48" s="34">
        <f t="shared" ca="1" si="11"/>
        <v>7</v>
      </c>
      <c r="AO48" s="45" t="str">
        <f t="shared" ca="1" si="12"/>
        <v>A</v>
      </c>
      <c r="AP48" s="38">
        <f t="shared" ca="1" si="13"/>
        <v>3</v>
      </c>
      <c r="AQ48" s="39">
        <f t="shared" ca="1" si="14"/>
        <v>3</v>
      </c>
      <c r="AR48" s="39" t="str">
        <f t="shared" ca="1" si="15"/>
        <v/>
      </c>
      <c r="AS48" s="40" t="str">
        <f t="shared" ca="1" si="16"/>
        <v/>
      </c>
      <c r="AT48" s="11"/>
      <c r="AU48" s="14"/>
      <c r="AV48" s="11"/>
    </row>
    <row r="49" spans="2:48" ht="32.1" customHeight="1">
      <c r="B49" s="111" t="str">
        <f t="shared" ref="B49:W49" si="24">B17</f>
        <v>(4)</v>
      </c>
      <c r="C49" s="111"/>
      <c r="D49" s="108">
        <f t="shared" ca="1" si="24"/>
        <v>4</v>
      </c>
      <c r="E49" s="108"/>
      <c r="F49" s="109" t="str">
        <f t="shared" si="24"/>
        <v>＋</v>
      </c>
      <c r="G49" s="109"/>
      <c r="H49" s="110">
        <f t="shared" ca="1" si="24"/>
        <v>8</v>
      </c>
      <c r="I49" s="110"/>
      <c r="J49" s="109" t="str">
        <f t="shared" si="24"/>
        <v>＝</v>
      </c>
      <c r="K49" s="109"/>
      <c r="L49" s="51">
        <f t="shared" ca="1" si="24"/>
        <v>12</v>
      </c>
      <c r="O49" s="111" t="str">
        <f t="shared" si="24"/>
        <v>(11)</v>
      </c>
      <c r="P49" s="111"/>
      <c r="Q49" s="108">
        <f t="shared" ca="1" si="24"/>
        <v>2</v>
      </c>
      <c r="R49" s="108"/>
      <c r="S49" s="109" t="str">
        <f t="shared" si="24"/>
        <v>＋</v>
      </c>
      <c r="T49" s="109"/>
      <c r="U49" s="110">
        <f t="shared" ca="1" si="24"/>
        <v>9</v>
      </c>
      <c r="V49" s="110"/>
      <c r="W49" s="109" t="str">
        <f t="shared" si="24"/>
        <v>＝</v>
      </c>
      <c r="X49" s="109"/>
      <c r="Y49" s="51">
        <f t="shared" ref="Y49" ca="1" si="25">Y17</f>
        <v>11</v>
      </c>
      <c r="Z49" s="22"/>
      <c r="AA49" s="22"/>
      <c r="AB49" s="24"/>
      <c r="AC49" s="24"/>
      <c r="AD49" s="24"/>
      <c r="AE49" s="17"/>
      <c r="AF49" s="17"/>
      <c r="AG49" s="24"/>
      <c r="AH49" s="24"/>
      <c r="AI49" s="22"/>
      <c r="AJ49" s="22"/>
      <c r="AK49" s="22"/>
      <c r="AL49" s="22">
        <f t="shared" si="11"/>
        <v>13</v>
      </c>
      <c r="AM49" s="32">
        <f t="shared" ca="1" si="11"/>
        <v>5</v>
      </c>
      <c r="AN49" s="34">
        <f t="shared" ca="1" si="11"/>
        <v>9</v>
      </c>
      <c r="AO49" s="45" t="str">
        <f t="shared" ca="1" si="12"/>
        <v>A</v>
      </c>
      <c r="AP49" s="38">
        <f t="shared" ca="1" si="13"/>
        <v>4</v>
      </c>
      <c r="AQ49" s="39">
        <f t="shared" ca="1" si="14"/>
        <v>1</v>
      </c>
      <c r="AR49" s="39" t="str">
        <f t="shared" ca="1" si="15"/>
        <v/>
      </c>
      <c r="AS49" s="40" t="str">
        <f t="shared" ca="1" si="16"/>
        <v/>
      </c>
      <c r="AT49" s="11"/>
      <c r="AU49" s="14"/>
      <c r="AV49" s="11"/>
    </row>
    <row r="50" spans="2:48" ht="20.100000000000001" customHeight="1" thickBot="1">
      <c r="B50" s="25"/>
      <c r="C50" s="27"/>
      <c r="D50" s="27"/>
      <c r="E50" s="26"/>
      <c r="F50" s="26"/>
      <c r="G50" s="30"/>
      <c r="H50" s="30"/>
      <c r="I50" s="31"/>
      <c r="J50" s="31"/>
      <c r="K50" s="17"/>
      <c r="L50" s="13"/>
      <c r="O50" s="25"/>
      <c r="P50" s="27"/>
      <c r="Q50" s="27"/>
      <c r="R50" s="26"/>
      <c r="S50" s="26"/>
      <c r="T50" s="30"/>
      <c r="U50" s="30"/>
      <c r="V50" s="31"/>
      <c r="W50" s="31"/>
      <c r="X50" s="17"/>
      <c r="Y50" s="13"/>
      <c r="Z50" s="22"/>
      <c r="AA50" s="22"/>
      <c r="AD50" s="24"/>
      <c r="AE50" s="24"/>
      <c r="AF50" s="17"/>
      <c r="AG50" s="17"/>
      <c r="AH50" s="22"/>
      <c r="AI50" s="22"/>
      <c r="AJ50" s="22"/>
      <c r="AK50" s="22"/>
      <c r="AL50" s="22">
        <f t="shared" si="11"/>
        <v>14</v>
      </c>
      <c r="AM50" s="32">
        <f t="shared" ca="1" si="11"/>
        <v>6</v>
      </c>
      <c r="AN50" s="34">
        <f t="shared" ca="1" si="11"/>
        <v>6</v>
      </c>
      <c r="AO50" s="46" t="str">
        <f t="shared" ca="1" si="12"/>
        <v>A</v>
      </c>
      <c r="AP50" s="41">
        <f t="shared" ca="1" si="13"/>
        <v>2</v>
      </c>
      <c r="AQ50" s="42">
        <f t="shared" ca="1" si="14"/>
        <v>4</v>
      </c>
      <c r="AR50" s="42" t="str">
        <f t="shared" ca="1" si="15"/>
        <v/>
      </c>
      <c r="AS50" s="43" t="str">
        <f t="shared" ca="1" si="16"/>
        <v/>
      </c>
      <c r="AT50" s="11"/>
      <c r="AU50" s="14"/>
      <c r="AV50" s="11"/>
    </row>
    <row r="51" spans="2:48" ht="35.450000000000003" customHeight="1">
      <c r="B51" s="25"/>
      <c r="C51" s="106">
        <f ca="1">AP40</f>
        <v>2</v>
      </c>
      <c r="D51" s="106"/>
      <c r="E51" s="106">
        <f ca="1">AQ40</f>
        <v>2</v>
      </c>
      <c r="F51" s="106"/>
      <c r="G51" s="106" t="str">
        <f ca="1">AR40</f>
        <v/>
      </c>
      <c r="H51" s="106"/>
      <c r="I51" s="106" t="str">
        <f ca="1">AS40</f>
        <v/>
      </c>
      <c r="J51" s="106"/>
      <c r="K51" s="19"/>
      <c r="L51" s="13">
        <f t="shared" ref="L51" si="26">L19</f>
        <v>0</v>
      </c>
      <c r="O51" s="25"/>
      <c r="P51" s="106">
        <f ca="1">AP47</f>
        <v>1</v>
      </c>
      <c r="Q51" s="106"/>
      <c r="R51" s="106">
        <f ca="1">AQ47</f>
        <v>1</v>
      </c>
      <c r="S51" s="106"/>
      <c r="T51" s="107" t="str">
        <f ca="1">AR47</f>
        <v/>
      </c>
      <c r="U51" s="107"/>
      <c r="V51" s="106" t="str">
        <f ca="1">AS47</f>
        <v/>
      </c>
      <c r="W51" s="106"/>
      <c r="X51" s="19"/>
      <c r="Y51" s="13"/>
      <c r="Z51" s="22"/>
      <c r="AA51" s="22"/>
      <c r="AB51" s="18"/>
      <c r="AC51" s="18"/>
      <c r="AD51" s="18"/>
      <c r="AE51" s="18"/>
      <c r="AF51" s="19"/>
      <c r="AG51" s="19"/>
      <c r="AH51" s="22"/>
      <c r="AI51" s="22"/>
      <c r="AJ51" s="22"/>
      <c r="AK51" s="22"/>
      <c r="AL51" s="22"/>
      <c r="AM51" s="11"/>
      <c r="AN51" s="12"/>
      <c r="AO51" s="12"/>
      <c r="AP51" s="22"/>
      <c r="AQ51" s="11"/>
      <c r="AR51" s="11"/>
      <c r="AS51" s="11"/>
      <c r="AT51" s="11"/>
      <c r="AU51" s="14"/>
      <c r="AV51" s="11"/>
    </row>
    <row r="52" spans="2:48" ht="27" customHeight="1">
      <c r="B52" s="25"/>
      <c r="C52" s="27"/>
      <c r="D52" s="27"/>
      <c r="E52" s="28"/>
      <c r="F52" s="28"/>
      <c r="G52" s="29"/>
      <c r="H52" s="29"/>
      <c r="I52" s="28"/>
      <c r="J52" s="28"/>
      <c r="K52" s="19"/>
      <c r="L52" s="13"/>
      <c r="O52" s="25"/>
      <c r="P52" s="27"/>
      <c r="Q52" s="27"/>
      <c r="R52" s="28"/>
      <c r="S52" s="28"/>
      <c r="T52" s="29"/>
      <c r="U52" s="29"/>
      <c r="V52" s="28"/>
      <c r="W52" s="28"/>
      <c r="X52" s="19"/>
      <c r="Y52" s="13"/>
      <c r="Z52" s="22"/>
      <c r="AA52" s="22"/>
      <c r="AB52" s="18"/>
      <c r="AC52" s="18"/>
      <c r="AD52" s="18"/>
      <c r="AE52" s="18"/>
      <c r="AF52" s="19"/>
      <c r="AG52" s="19"/>
      <c r="AH52" s="22"/>
      <c r="AI52" s="22"/>
      <c r="AJ52" s="22"/>
      <c r="AK52" s="22"/>
      <c r="AL52" s="22"/>
      <c r="AM52" s="11"/>
      <c r="AN52" s="12"/>
      <c r="AO52" s="12"/>
      <c r="AP52" s="22"/>
      <c r="AQ52" s="11"/>
      <c r="AR52" s="11"/>
      <c r="AS52" s="11"/>
      <c r="AT52" s="11"/>
    </row>
    <row r="53" spans="2:48" ht="32.1" customHeight="1">
      <c r="B53" s="111" t="str">
        <f t="shared" ref="B53:W53" si="27">B21</f>
        <v>(5)</v>
      </c>
      <c r="C53" s="111"/>
      <c r="D53" s="108">
        <f t="shared" ca="1" si="27"/>
        <v>5</v>
      </c>
      <c r="E53" s="108"/>
      <c r="F53" s="109" t="str">
        <f t="shared" si="27"/>
        <v>＋</v>
      </c>
      <c r="G53" s="109"/>
      <c r="H53" s="110">
        <f t="shared" ca="1" si="27"/>
        <v>6</v>
      </c>
      <c r="I53" s="110"/>
      <c r="J53" s="109" t="str">
        <f t="shared" si="27"/>
        <v>＝</v>
      </c>
      <c r="K53" s="109"/>
      <c r="L53" s="51">
        <f t="shared" ca="1" si="27"/>
        <v>11</v>
      </c>
      <c r="O53" s="111" t="str">
        <f t="shared" si="27"/>
        <v>(12)</v>
      </c>
      <c r="P53" s="111"/>
      <c r="Q53" s="108">
        <f t="shared" ca="1" si="27"/>
        <v>6</v>
      </c>
      <c r="R53" s="108"/>
      <c r="S53" s="109" t="str">
        <f t="shared" si="27"/>
        <v>＋</v>
      </c>
      <c r="T53" s="109"/>
      <c r="U53" s="110">
        <f t="shared" ca="1" si="27"/>
        <v>7</v>
      </c>
      <c r="V53" s="110"/>
      <c r="W53" s="109" t="str">
        <f t="shared" si="27"/>
        <v>＝</v>
      </c>
      <c r="X53" s="109"/>
      <c r="Y53" s="51">
        <f t="shared" ref="Y53" ca="1" si="28">Y21</f>
        <v>13</v>
      </c>
      <c r="Z53" s="22"/>
      <c r="AA53" s="22"/>
      <c r="AB53" s="24"/>
      <c r="AC53" s="24"/>
      <c r="AD53" s="24"/>
      <c r="AE53" s="17"/>
      <c r="AF53" s="17"/>
      <c r="AG53" s="24"/>
      <c r="AH53" s="24"/>
      <c r="AI53" s="22"/>
      <c r="AJ53" s="22"/>
      <c r="AK53" s="22"/>
      <c r="AL53" s="22"/>
      <c r="AM53" s="11"/>
      <c r="AN53" s="12"/>
      <c r="AO53" s="12"/>
      <c r="AP53" s="22"/>
      <c r="AQ53" s="11"/>
      <c r="AR53" s="11"/>
      <c r="AS53" s="11"/>
      <c r="AT53" s="11"/>
    </row>
    <row r="54" spans="2:48" ht="20.100000000000001" customHeight="1">
      <c r="B54" s="25"/>
      <c r="C54" s="27"/>
      <c r="D54" s="27"/>
      <c r="E54" s="26"/>
      <c r="F54" s="26"/>
      <c r="G54" s="30"/>
      <c r="H54" s="30"/>
      <c r="I54" s="31"/>
      <c r="J54" s="31"/>
      <c r="K54" s="17"/>
      <c r="L54" s="13"/>
      <c r="O54" s="25"/>
      <c r="P54" s="27"/>
      <c r="Q54" s="27"/>
      <c r="R54" s="26"/>
      <c r="S54" s="26"/>
      <c r="T54" s="30"/>
      <c r="U54" s="30"/>
      <c r="V54" s="31"/>
      <c r="W54" s="31"/>
      <c r="X54" s="17"/>
      <c r="Y54" s="13"/>
      <c r="Z54" s="22"/>
      <c r="AA54" s="22"/>
      <c r="AD54" s="24"/>
      <c r="AE54" s="24"/>
      <c r="AF54" s="17"/>
      <c r="AG54" s="17"/>
      <c r="AH54" s="22"/>
      <c r="AI54" s="22"/>
      <c r="AJ54" s="22"/>
      <c r="AK54" s="22"/>
      <c r="AL54" s="22"/>
      <c r="AM54" s="11"/>
      <c r="AN54" s="12"/>
      <c r="AO54" s="12"/>
      <c r="AP54" s="22"/>
      <c r="AQ54" s="11"/>
      <c r="AR54" s="11"/>
      <c r="AS54" s="11"/>
      <c r="AT54" s="11"/>
    </row>
    <row r="55" spans="2:48" ht="35.450000000000003" customHeight="1">
      <c r="B55" s="25"/>
      <c r="C55" s="106">
        <f ca="1">AP41</f>
        <v>1</v>
      </c>
      <c r="D55" s="106"/>
      <c r="E55" s="106">
        <f ca="1">AQ41</f>
        <v>4</v>
      </c>
      <c r="F55" s="106"/>
      <c r="G55" s="106" t="str">
        <f ca="1">AR41</f>
        <v/>
      </c>
      <c r="H55" s="106"/>
      <c r="I55" s="106" t="str">
        <f ca="1">AS41</f>
        <v/>
      </c>
      <c r="J55" s="106"/>
      <c r="K55" s="19"/>
      <c r="L55" s="13">
        <f t="shared" ref="L55" si="29">L23</f>
        <v>0</v>
      </c>
      <c r="O55" s="25"/>
      <c r="P55" s="106">
        <f ca="1">AP48</f>
        <v>3</v>
      </c>
      <c r="Q55" s="106"/>
      <c r="R55" s="106">
        <f ca="1">AQ48</f>
        <v>3</v>
      </c>
      <c r="S55" s="106"/>
      <c r="T55" s="107" t="str">
        <f ca="1">AR48</f>
        <v/>
      </c>
      <c r="U55" s="107"/>
      <c r="V55" s="106" t="str">
        <f ca="1">AS48</f>
        <v/>
      </c>
      <c r="W55" s="106"/>
      <c r="X55" s="19"/>
      <c r="Y55" s="13"/>
      <c r="Z55" s="22"/>
      <c r="AA55" s="22"/>
      <c r="AB55" s="18"/>
      <c r="AC55" s="18"/>
      <c r="AD55" s="18"/>
      <c r="AE55" s="18"/>
      <c r="AF55" s="19"/>
      <c r="AG55" s="19"/>
      <c r="AH55" s="22"/>
      <c r="AI55" s="22"/>
      <c r="AJ55" s="22"/>
      <c r="AK55" s="22"/>
      <c r="AL55" s="22"/>
      <c r="AM55" s="11"/>
      <c r="AN55" s="12"/>
      <c r="AO55" s="12"/>
      <c r="AP55" s="22"/>
      <c r="AQ55" s="11"/>
      <c r="AR55" s="11"/>
      <c r="AS55" s="11"/>
      <c r="AT55" s="11"/>
    </row>
    <row r="56" spans="2:48" ht="27" customHeight="1">
      <c r="B56" s="25"/>
      <c r="C56" s="27"/>
      <c r="D56" s="27"/>
      <c r="E56" s="28"/>
      <c r="F56" s="28"/>
      <c r="G56" s="29"/>
      <c r="H56" s="29"/>
      <c r="I56" s="28"/>
      <c r="J56" s="28"/>
      <c r="K56" s="19"/>
      <c r="L56" s="13"/>
      <c r="O56" s="25"/>
      <c r="P56" s="27"/>
      <c r="Q56" s="27"/>
      <c r="R56" s="28"/>
      <c r="S56" s="28"/>
      <c r="T56" s="29"/>
      <c r="U56" s="29"/>
      <c r="V56" s="28"/>
      <c r="W56" s="28"/>
      <c r="X56" s="19"/>
      <c r="Y56" s="13"/>
      <c r="Z56" s="22"/>
      <c r="AA56" s="22"/>
      <c r="AB56" s="18"/>
      <c r="AC56" s="18"/>
      <c r="AD56" s="18"/>
      <c r="AE56" s="18"/>
      <c r="AF56" s="19"/>
      <c r="AG56" s="19"/>
      <c r="AH56" s="22"/>
      <c r="AI56" s="22"/>
      <c r="AJ56" s="22"/>
      <c r="AK56" s="22"/>
      <c r="AL56" s="22"/>
      <c r="AM56" s="11"/>
      <c r="AN56" s="12"/>
      <c r="AO56" s="12"/>
      <c r="AP56" s="22"/>
      <c r="AQ56" s="11"/>
      <c r="AR56" s="11"/>
      <c r="AS56" s="11"/>
      <c r="AT56" s="11"/>
    </row>
    <row r="57" spans="2:48" ht="32.1" customHeight="1">
      <c r="B57" s="111" t="str">
        <f t="shared" ref="B57:W57" si="30">B25</f>
        <v>(6)</v>
      </c>
      <c r="C57" s="111"/>
      <c r="D57" s="108">
        <f t="shared" ca="1" si="30"/>
        <v>5</v>
      </c>
      <c r="E57" s="108"/>
      <c r="F57" s="109" t="str">
        <f t="shared" si="30"/>
        <v>＋</v>
      </c>
      <c r="G57" s="109"/>
      <c r="H57" s="110">
        <f t="shared" ca="1" si="30"/>
        <v>8</v>
      </c>
      <c r="I57" s="110"/>
      <c r="J57" s="109" t="str">
        <f t="shared" si="30"/>
        <v>＝</v>
      </c>
      <c r="K57" s="109"/>
      <c r="L57" s="51">
        <f t="shared" ca="1" si="30"/>
        <v>13</v>
      </c>
      <c r="O57" s="111" t="str">
        <f t="shared" si="30"/>
        <v>(13)</v>
      </c>
      <c r="P57" s="111"/>
      <c r="Q57" s="108">
        <f t="shared" ca="1" si="30"/>
        <v>5</v>
      </c>
      <c r="R57" s="108"/>
      <c r="S57" s="109" t="str">
        <f t="shared" si="30"/>
        <v>＋</v>
      </c>
      <c r="T57" s="109"/>
      <c r="U57" s="110">
        <f t="shared" ca="1" si="30"/>
        <v>9</v>
      </c>
      <c r="V57" s="110"/>
      <c r="W57" s="109" t="str">
        <f t="shared" si="30"/>
        <v>＝</v>
      </c>
      <c r="X57" s="109"/>
      <c r="Y57" s="51">
        <f t="shared" ref="Y57" ca="1" si="31">Y25</f>
        <v>14</v>
      </c>
      <c r="Z57" s="22"/>
      <c r="AA57" s="22"/>
      <c r="AB57" s="24"/>
      <c r="AC57" s="24"/>
      <c r="AD57" s="24"/>
      <c r="AE57" s="17"/>
      <c r="AF57" s="17"/>
      <c r="AG57" s="24"/>
      <c r="AH57" s="24"/>
      <c r="AI57" s="22"/>
      <c r="AJ57" s="22"/>
      <c r="AK57" s="22"/>
      <c r="AL57" s="22"/>
      <c r="AM57" s="11"/>
      <c r="AN57" s="12"/>
      <c r="AO57" s="12"/>
      <c r="AP57" s="22"/>
      <c r="AQ57" s="11"/>
      <c r="AR57" s="11"/>
      <c r="AS57" s="11"/>
      <c r="AT57" s="11"/>
    </row>
    <row r="58" spans="2:48" ht="20.100000000000001" customHeight="1">
      <c r="B58" s="25"/>
      <c r="C58" s="27"/>
      <c r="D58" s="27"/>
      <c r="E58" s="26"/>
      <c r="F58" s="26"/>
      <c r="G58" s="30"/>
      <c r="H58" s="30"/>
      <c r="I58" s="31"/>
      <c r="J58" s="31"/>
      <c r="K58" s="17"/>
      <c r="L58" s="13"/>
      <c r="O58" s="25"/>
      <c r="P58" s="27"/>
      <c r="Q58" s="27"/>
      <c r="R58" s="26"/>
      <c r="S58" s="26"/>
      <c r="T58" s="30"/>
      <c r="U58" s="30"/>
      <c r="V58" s="31"/>
      <c r="W58" s="31"/>
      <c r="X58" s="17"/>
      <c r="Y58" s="13"/>
      <c r="Z58" s="22"/>
      <c r="AA58" s="22"/>
      <c r="AD58" s="24"/>
      <c r="AE58" s="24"/>
      <c r="AF58" s="17"/>
      <c r="AG58" s="17"/>
      <c r="AH58" s="22"/>
      <c r="AI58" s="22"/>
      <c r="AJ58" s="22"/>
      <c r="AK58" s="22"/>
      <c r="AL58" s="22"/>
      <c r="AM58" s="11"/>
      <c r="AN58" s="12"/>
      <c r="AO58" s="12"/>
      <c r="AP58" s="22"/>
      <c r="AQ58" s="11"/>
      <c r="AR58" s="11"/>
      <c r="AS58" s="11"/>
      <c r="AT58" s="11"/>
    </row>
    <row r="59" spans="2:48" ht="35.450000000000003" customHeight="1">
      <c r="B59" s="25"/>
      <c r="C59" s="106">
        <f ca="1">AP42</f>
        <v>3</v>
      </c>
      <c r="D59" s="106"/>
      <c r="E59" s="106">
        <f ca="1">AQ42</f>
        <v>2</v>
      </c>
      <c r="F59" s="106"/>
      <c r="G59" s="106" t="str">
        <f ca="1">AR42</f>
        <v/>
      </c>
      <c r="H59" s="106"/>
      <c r="I59" s="106" t="str">
        <f ca="1">AS42</f>
        <v/>
      </c>
      <c r="J59" s="106"/>
      <c r="K59" s="19"/>
      <c r="L59" s="13">
        <f t="shared" ref="L59" si="32">L27</f>
        <v>0</v>
      </c>
      <c r="O59" s="25"/>
      <c r="P59" s="106">
        <f ca="1">AP49</f>
        <v>4</v>
      </c>
      <c r="Q59" s="106"/>
      <c r="R59" s="106">
        <f ca="1">AQ49</f>
        <v>1</v>
      </c>
      <c r="S59" s="106"/>
      <c r="T59" s="107" t="str">
        <f ca="1">AR49</f>
        <v/>
      </c>
      <c r="U59" s="107"/>
      <c r="V59" s="106" t="str">
        <f ca="1">AS49</f>
        <v/>
      </c>
      <c r="W59" s="106"/>
      <c r="X59" s="19"/>
      <c r="Y59" s="13"/>
      <c r="Z59" s="22"/>
      <c r="AA59" s="22"/>
      <c r="AB59" s="18"/>
      <c r="AC59" s="18"/>
      <c r="AD59" s="18"/>
      <c r="AE59" s="18"/>
      <c r="AF59" s="19"/>
      <c r="AG59" s="19"/>
      <c r="AH59" s="22"/>
      <c r="AI59" s="22"/>
      <c r="AJ59" s="22"/>
      <c r="AK59" s="22"/>
    </row>
    <row r="60" spans="2:48" ht="27" customHeight="1">
      <c r="B60" s="25"/>
      <c r="C60" s="27"/>
      <c r="D60" s="27"/>
      <c r="E60" s="28"/>
      <c r="F60" s="28"/>
      <c r="G60" s="29"/>
      <c r="H60" s="29"/>
      <c r="I60" s="28"/>
      <c r="J60" s="28"/>
      <c r="K60" s="19"/>
      <c r="L60" s="13"/>
      <c r="O60" s="25"/>
      <c r="P60" s="27"/>
      <c r="Q60" s="27"/>
      <c r="R60" s="28"/>
      <c r="S60" s="28"/>
      <c r="T60" s="29"/>
      <c r="U60" s="29"/>
      <c r="V60" s="28"/>
      <c r="W60" s="28"/>
      <c r="X60" s="19"/>
      <c r="Y60" s="13"/>
      <c r="Z60" s="22"/>
      <c r="AA60" s="22"/>
      <c r="AB60" s="18"/>
      <c r="AC60" s="18"/>
      <c r="AD60" s="18"/>
      <c r="AE60" s="18"/>
      <c r="AF60" s="19"/>
      <c r="AG60" s="19"/>
      <c r="AH60" s="22"/>
      <c r="AI60" s="22"/>
      <c r="AJ60" s="22"/>
      <c r="AK60" s="22"/>
    </row>
    <row r="61" spans="2:48" ht="32.1" customHeight="1">
      <c r="B61" s="111" t="str">
        <f t="shared" ref="B61:Y61" si="33">B29</f>
        <v>(7)</v>
      </c>
      <c r="C61" s="111"/>
      <c r="D61" s="108">
        <f t="shared" ca="1" si="33"/>
        <v>6</v>
      </c>
      <c r="E61" s="108"/>
      <c r="F61" s="109" t="str">
        <f t="shared" si="33"/>
        <v>＋</v>
      </c>
      <c r="G61" s="109"/>
      <c r="H61" s="110">
        <f t="shared" ca="1" si="33"/>
        <v>9</v>
      </c>
      <c r="I61" s="110"/>
      <c r="J61" s="109" t="str">
        <f t="shared" si="33"/>
        <v>＝</v>
      </c>
      <c r="K61" s="109"/>
      <c r="L61" s="51">
        <f t="shared" ca="1" si="33"/>
        <v>15</v>
      </c>
      <c r="O61" s="111" t="str">
        <f t="shared" si="33"/>
        <v>(14)</v>
      </c>
      <c r="P61" s="111"/>
      <c r="Q61" s="108">
        <f t="shared" ca="1" si="33"/>
        <v>6</v>
      </c>
      <c r="R61" s="108"/>
      <c r="S61" s="109" t="str">
        <f t="shared" si="33"/>
        <v>＋</v>
      </c>
      <c r="T61" s="109"/>
      <c r="U61" s="110">
        <f t="shared" ca="1" si="33"/>
        <v>6</v>
      </c>
      <c r="V61" s="110"/>
      <c r="W61" s="109" t="str">
        <f t="shared" si="33"/>
        <v>＝</v>
      </c>
      <c r="X61" s="109"/>
      <c r="Y61" s="51">
        <f t="shared" ca="1" si="33"/>
        <v>12</v>
      </c>
      <c r="Z61" s="22"/>
      <c r="AA61" s="22"/>
      <c r="AB61" s="24"/>
      <c r="AC61" s="24"/>
      <c r="AD61" s="24"/>
      <c r="AE61" s="17"/>
      <c r="AF61" s="17"/>
      <c r="AG61" s="24"/>
      <c r="AH61" s="24"/>
      <c r="AI61" s="22"/>
      <c r="AJ61" s="22"/>
      <c r="AK61" s="22"/>
    </row>
    <row r="62" spans="2:48" ht="20.100000000000001" customHeight="1">
      <c r="B62" s="25"/>
      <c r="C62" s="27"/>
      <c r="D62" s="27"/>
      <c r="E62" s="26"/>
      <c r="F62" s="26"/>
      <c r="G62" s="30"/>
      <c r="H62" s="30"/>
      <c r="I62" s="31"/>
      <c r="J62" s="31"/>
      <c r="K62" s="17"/>
      <c r="L62" s="13"/>
      <c r="O62" s="25"/>
      <c r="P62" s="27"/>
      <c r="Q62" s="27"/>
      <c r="R62" s="26"/>
      <c r="S62" s="26"/>
      <c r="T62" s="30"/>
      <c r="U62" s="30"/>
      <c r="V62" s="31"/>
      <c r="W62" s="31"/>
      <c r="X62" s="17"/>
      <c r="Y62" s="13"/>
      <c r="Z62" s="22"/>
      <c r="AA62" s="22"/>
      <c r="AD62" s="24"/>
      <c r="AE62" s="24"/>
      <c r="AF62" s="17"/>
      <c r="AG62" s="17"/>
      <c r="AH62" s="22"/>
      <c r="AI62" s="22"/>
      <c r="AJ62" s="22"/>
      <c r="AK62" s="22"/>
    </row>
    <row r="63" spans="2:48" ht="35.450000000000003" customHeight="1">
      <c r="B63" s="25"/>
      <c r="C63" s="106">
        <f ca="1">AP43</f>
        <v>5</v>
      </c>
      <c r="D63" s="106"/>
      <c r="E63" s="106">
        <f ca="1">AQ43</f>
        <v>1</v>
      </c>
      <c r="F63" s="106"/>
      <c r="G63" s="106" t="str">
        <f ca="1">AR43</f>
        <v/>
      </c>
      <c r="H63" s="106"/>
      <c r="I63" s="106" t="str">
        <f ca="1">AS43</f>
        <v/>
      </c>
      <c r="J63" s="106"/>
      <c r="K63" s="19"/>
      <c r="L63" s="13">
        <f t="shared" ref="L63" si="34">L31</f>
        <v>0</v>
      </c>
      <c r="O63" s="25"/>
      <c r="P63" s="106">
        <f ca="1">AP50</f>
        <v>2</v>
      </c>
      <c r="Q63" s="106"/>
      <c r="R63" s="106">
        <f ca="1">AQ50</f>
        <v>4</v>
      </c>
      <c r="S63" s="106"/>
      <c r="T63" s="107" t="str">
        <f ca="1">AR50</f>
        <v/>
      </c>
      <c r="U63" s="107"/>
      <c r="V63" s="106" t="str">
        <f ca="1">AS50</f>
        <v/>
      </c>
      <c r="W63" s="106"/>
      <c r="X63" s="19"/>
      <c r="Y63" s="13"/>
      <c r="Z63" s="22"/>
      <c r="AA63" s="22"/>
      <c r="AB63" s="18"/>
      <c r="AC63" s="18"/>
      <c r="AD63" s="18"/>
      <c r="AE63" s="18"/>
      <c r="AF63" s="19"/>
      <c r="AG63" s="19"/>
      <c r="AH63" s="22"/>
      <c r="AI63" s="22"/>
      <c r="AJ63" s="22"/>
      <c r="AK63" s="22"/>
    </row>
    <row r="64" spans="2:48" ht="27" customHeight="1">
      <c r="B64" s="25"/>
      <c r="C64" s="27"/>
      <c r="D64" s="27"/>
      <c r="E64" s="28"/>
      <c r="F64" s="28"/>
      <c r="G64" s="29"/>
      <c r="H64" s="29"/>
      <c r="I64" s="28"/>
      <c r="J64" s="28"/>
      <c r="K64" s="19"/>
      <c r="L64" s="13"/>
      <c r="O64" s="25"/>
      <c r="P64" s="27"/>
      <c r="Q64" s="27"/>
      <c r="R64" s="28"/>
      <c r="S64" s="28"/>
      <c r="T64" s="29"/>
      <c r="U64" s="29"/>
      <c r="V64" s="28"/>
      <c r="W64" s="28"/>
      <c r="X64" s="19"/>
      <c r="Y64" s="13"/>
      <c r="Z64" s="22"/>
      <c r="AA64" s="22"/>
      <c r="AB64" s="18"/>
      <c r="AC64" s="18"/>
      <c r="AD64" s="18"/>
      <c r="AE64" s="18"/>
      <c r="AF64" s="19"/>
      <c r="AG64" s="19"/>
      <c r="AH64" s="22"/>
      <c r="AI64" s="22"/>
      <c r="AJ64" s="22"/>
      <c r="AK64" s="22"/>
    </row>
  </sheetData>
  <sheetProtection algorithmName="SHA-512" hashValue="GiXhU8okmbqTwYNjI0ExXpihAgN5slqB1bqTJIdgFokGm22PoUAlW+JfdYPOJgtbmCwPkMWXD8EPvHmHDC42nQ==" saltValue="y6EO7D0kei/lN3DKsEFk2A==" spinCount="100000" sheet="1" objects="1" scenarios="1" selectLockedCells="1"/>
  <mergeCells count="307">
    <mergeCell ref="R59:S59"/>
    <mergeCell ref="T59:U59"/>
    <mergeCell ref="V59:W59"/>
    <mergeCell ref="T63:U63"/>
    <mergeCell ref="V63:W63"/>
    <mergeCell ref="Q61:R61"/>
    <mergeCell ref="S61:T61"/>
    <mergeCell ref="U61:V61"/>
    <mergeCell ref="W61:X61"/>
    <mergeCell ref="C63:D63"/>
    <mergeCell ref="E63:F63"/>
    <mergeCell ref="G63:H63"/>
    <mergeCell ref="I63:J63"/>
    <mergeCell ref="P63:Q63"/>
    <mergeCell ref="R63:S63"/>
    <mergeCell ref="B61:C61"/>
    <mergeCell ref="D61:E61"/>
    <mergeCell ref="F61:G61"/>
    <mergeCell ref="H61:I61"/>
    <mergeCell ref="J61:K61"/>
    <mergeCell ref="O61:P61"/>
    <mergeCell ref="T55:U55"/>
    <mergeCell ref="V55:W55"/>
    <mergeCell ref="B57:C57"/>
    <mergeCell ref="D57:E57"/>
    <mergeCell ref="F57:G57"/>
    <mergeCell ref="H57:I57"/>
    <mergeCell ref="J57:K57"/>
    <mergeCell ref="O57:P57"/>
    <mergeCell ref="Q57:R57"/>
    <mergeCell ref="S57:T57"/>
    <mergeCell ref="U57:V57"/>
    <mergeCell ref="W57:X57"/>
    <mergeCell ref="C55:D55"/>
    <mergeCell ref="E55:F55"/>
    <mergeCell ref="G55:H55"/>
    <mergeCell ref="I55:J55"/>
    <mergeCell ref="P55:Q55"/>
    <mergeCell ref="R55:S55"/>
    <mergeCell ref="C59:D59"/>
    <mergeCell ref="E59:F59"/>
    <mergeCell ref="B53:C53"/>
    <mergeCell ref="D53:E53"/>
    <mergeCell ref="F53:G53"/>
    <mergeCell ref="H53:I53"/>
    <mergeCell ref="J53:K53"/>
    <mergeCell ref="O53:P53"/>
    <mergeCell ref="C51:D51"/>
    <mergeCell ref="E51:F51"/>
    <mergeCell ref="G51:H51"/>
    <mergeCell ref="I51:J51"/>
    <mergeCell ref="P51:Q51"/>
    <mergeCell ref="G59:H59"/>
    <mergeCell ref="I59:J59"/>
    <mergeCell ref="P59:Q59"/>
    <mergeCell ref="R51:S51"/>
    <mergeCell ref="T51:U51"/>
    <mergeCell ref="V51:W51"/>
    <mergeCell ref="Q53:R53"/>
    <mergeCell ref="S53:T53"/>
    <mergeCell ref="U53:V53"/>
    <mergeCell ref="W53:X53"/>
    <mergeCell ref="T47:U47"/>
    <mergeCell ref="V47:W47"/>
    <mergeCell ref="W49:X49"/>
    <mergeCell ref="B49:C49"/>
    <mergeCell ref="D49:E49"/>
    <mergeCell ref="F49:G49"/>
    <mergeCell ref="H49:I49"/>
    <mergeCell ref="J49:K49"/>
    <mergeCell ref="O49:P49"/>
    <mergeCell ref="Q49:R49"/>
    <mergeCell ref="S49:T49"/>
    <mergeCell ref="U49:V49"/>
    <mergeCell ref="C47:D47"/>
    <mergeCell ref="E47:F47"/>
    <mergeCell ref="G47:H47"/>
    <mergeCell ref="I47:J47"/>
    <mergeCell ref="P47:Q47"/>
    <mergeCell ref="R47:S47"/>
    <mergeCell ref="B45:C45"/>
    <mergeCell ref="D45:E45"/>
    <mergeCell ref="F45:G45"/>
    <mergeCell ref="H45:I45"/>
    <mergeCell ref="J45:K45"/>
    <mergeCell ref="O45:P45"/>
    <mergeCell ref="C43:D43"/>
    <mergeCell ref="E43:F43"/>
    <mergeCell ref="G43:H43"/>
    <mergeCell ref="I43:J43"/>
    <mergeCell ref="P43:Q43"/>
    <mergeCell ref="R43:S43"/>
    <mergeCell ref="T43:U43"/>
    <mergeCell ref="V43:W43"/>
    <mergeCell ref="Q45:R45"/>
    <mergeCell ref="S45:T45"/>
    <mergeCell ref="U45:V45"/>
    <mergeCell ref="W45:X45"/>
    <mergeCell ref="C39:D39"/>
    <mergeCell ref="E39:F39"/>
    <mergeCell ref="G39:H39"/>
    <mergeCell ref="I39:J39"/>
    <mergeCell ref="P39:Q39"/>
    <mergeCell ref="R39:S39"/>
    <mergeCell ref="T39:U39"/>
    <mergeCell ref="V39:W39"/>
    <mergeCell ref="B41:C41"/>
    <mergeCell ref="D41:E41"/>
    <mergeCell ref="F41:G41"/>
    <mergeCell ref="H41:I41"/>
    <mergeCell ref="J41:K41"/>
    <mergeCell ref="O41:P41"/>
    <mergeCell ref="Q41:R41"/>
    <mergeCell ref="S41:T41"/>
    <mergeCell ref="U41:V41"/>
    <mergeCell ref="W41:X41"/>
    <mergeCell ref="A33:X33"/>
    <mergeCell ref="B35:D35"/>
    <mergeCell ref="H35:I35"/>
    <mergeCell ref="B37:C37"/>
    <mergeCell ref="D37:E37"/>
    <mergeCell ref="F37:G37"/>
    <mergeCell ref="H37:I37"/>
    <mergeCell ref="J37:K37"/>
    <mergeCell ref="O37:P37"/>
    <mergeCell ref="Q37:R37"/>
    <mergeCell ref="S37:T37"/>
    <mergeCell ref="U37:V37"/>
    <mergeCell ref="W37:X37"/>
    <mergeCell ref="T31:U31"/>
    <mergeCell ref="V31:W31"/>
    <mergeCell ref="AB31:AC31"/>
    <mergeCell ref="AD31:AE31"/>
    <mergeCell ref="AF31:AG31"/>
    <mergeCell ref="AH31:AI31"/>
    <mergeCell ref="C31:D31"/>
    <mergeCell ref="E31:F31"/>
    <mergeCell ref="G31:H31"/>
    <mergeCell ref="I31:J31"/>
    <mergeCell ref="P31:Q31"/>
    <mergeCell ref="R31:S31"/>
    <mergeCell ref="S29:T29"/>
    <mergeCell ref="U29:V29"/>
    <mergeCell ref="W29:X29"/>
    <mergeCell ref="AC29:AD29"/>
    <mergeCell ref="AE29:AF29"/>
    <mergeCell ref="AG29:AH29"/>
    <mergeCell ref="AD27:AE27"/>
    <mergeCell ref="AF27:AG27"/>
    <mergeCell ref="AH27:AI27"/>
    <mergeCell ref="B29:C29"/>
    <mergeCell ref="D29:E29"/>
    <mergeCell ref="F29:G29"/>
    <mergeCell ref="H29:I29"/>
    <mergeCell ref="J29:K29"/>
    <mergeCell ref="O29:P29"/>
    <mergeCell ref="Q29:R29"/>
    <mergeCell ref="AG25:AH25"/>
    <mergeCell ref="C27:D27"/>
    <mergeCell ref="E27:F27"/>
    <mergeCell ref="G27:H27"/>
    <mergeCell ref="I27:J27"/>
    <mergeCell ref="P27:Q27"/>
    <mergeCell ref="R27:S27"/>
    <mergeCell ref="T27:U27"/>
    <mergeCell ref="V27:W27"/>
    <mergeCell ref="AB27:AC27"/>
    <mergeCell ref="Q25:R25"/>
    <mergeCell ref="S25:T25"/>
    <mergeCell ref="U25:V25"/>
    <mergeCell ref="W25:X25"/>
    <mergeCell ref="AC25:AD25"/>
    <mergeCell ref="AE25:AF25"/>
    <mergeCell ref="B25:C25"/>
    <mergeCell ref="D25:E25"/>
    <mergeCell ref="F25:G25"/>
    <mergeCell ref="H25:I25"/>
    <mergeCell ref="J25:K25"/>
    <mergeCell ref="O25:P25"/>
    <mergeCell ref="T23:U23"/>
    <mergeCell ref="V23:W23"/>
    <mergeCell ref="AB23:AC23"/>
    <mergeCell ref="AD23:AE23"/>
    <mergeCell ref="AH19:AI19"/>
    <mergeCell ref="B21:C21"/>
    <mergeCell ref="D21:E21"/>
    <mergeCell ref="F21:G21"/>
    <mergeCell ref="H21:I21"/>
    <mergeCell ref="J21:K21"/>
    <mergeCell ref="O21:P21"/>
    <mergeCell ref="Q21:R21"/>
    <mergeCell ref="AF23:AG23"/>
    <mergeCell ref="AH23:AI23"/>
    <mergeCell ref="C23:D23"/>
    <mergeCell ref="E23:F23"/>
    <mergeCell ref="G23:H23"/>
    <mergeCell ref="I23:J23"/>
    <mergeCell ref="P23:Q23"/>
    <mergeCell ref="R23:S23"/>
    <mergeCell ref="S21:T21"/>
    <mergeCell ref="U21:V21"/>
    <mergeCell ref="W21:X21"/>
    <mergeCell ref="AC21:AD21"/>
    <mergeCell ref="AE21:AF21"/>
    <mergeCell ref="AG21:AH21"/>
    <mergeCell ref="AG17:AH17"/>
    <mergeCell ref="C19:D19"/>
    <mergeCell ref="E19:F19"/>
    <mergeCell ref="G19:H19"/>
    <mergeCell ref="I19:J19"/>
    <mergeCell ref="P19:Q19"/>
    <mergeCell ref="R19:S19"/>
    <mergeCell ref="T19:U19"/>
    <mergeCell ref="V19:W19"/>
    <mergeCell ref="AB19:AC19"/>
    <mergeCell ref="Q17:R17"/>
    <mergeCell ref="S17:T17"/>
    <mergeCell ref="U17:V17"/>
    <mergeCell ref="W17:X17"/>
    <mergeCell ref="AC17:AD17"/>
    <mergeCell ref="AE17:AF17"/>
    <mergeCell ref="B17:C17"/>
    <mergeCell ref="D17:E17"/>
    <mergeCell ref="F17:G17"/>
    <mergeCell ref="H17:I17"/>
    <mergeCell ref="J17:K17"/>
    <mergeCell ref="O17:P17"/>
    <mergeCell ref="AD19:AE19"/>
    <mergeCell ref="AF19:AG19"/>
    <mergeCell ref="T15:U15"/>
    <mergeCell ref="V15:W15"/>
    <mergeCell ref="AB15:AC15"/>
    <mergeCell ref="AD15:AE15"/>
    <mergeCell ref="AF15:AG15"/>
    <mergeCell ref="AH15:AI15"/>
    <mergeCell ref="C15:D15"/>
    <mergeCell ref="E15:F15"/>
    <mergeCell ref="G15:H15"/>
    <mergeCell ref="I15:J15"/>
    <mergeCell ref="P15:Q15"/>
    <mergeCell ref="R15:S15"/>
    <mergeCell ref="S13:T13"/>
    <mergeCell ref="U13:V13"/>
    <mergeCell ref="W13:X13"/>
    <mergeCell ref="AC13:AD13"/>
    <mergeCell ref="AE13:AF13"/>
    <mergeCell ref="AG13:AH13"/>
    <mergeCell ref="AD11:AE11"/>
    <mergeCell ref="AF11:AG11"/>
    <mergeCell ref="AH11:AI11"/>
    <mergeCell ref="B13:C13"/>
    <mergeCell ref="D13:E13"/>
    <mergeCell ref="F13:G13"/>
    <mergeCell ref="H13:I13"/>
    <mergeCell ref="J13:K13"/>
    <mergeCell ref="O13:P13"/>
    <mergeCell ref="Q13:R13"/>
    <mergeCell ref="AG9:AH9"/>
    <mergeCell ref="C11:D11"/>
    <mergeCell ref="E11:F11"/>
    <mergeCell ref="G11:H11"/>
    <mergeCell ref="I11:J11"/>
    <mergeCell ref="P11:Q11"/>
    <mergeCell ref="R11:S11"/>
    <mergeCell ref="T11:U11"/>
    <mergeCell ref="V11:W11"/>
    <mergeCell ref="AB11:AC11"/>
    <mergeCell ref="Q9:R9"/>
    <mergeCell ref="S9:T9"/>
    <mergeCell ref="U9:V9"/>
    <mergeCell ref="W9:X9"/>
    <mergeCell ref="AC9:AD9"/>
    <mergeCell ref="AE9:AF9"/>
    <mergeCell ref="B9:C9"/>
    <mergeCell ref="D9:E9"/>
    <mergeCell ref="F9:G9"/>
    <mergeCell ref="H9:I9"/>
    <mergeCell ref="J9:K9"/>
    <mergeCell ref="O9:P9"/>
    <mergeCell ref="T7:U7"/>
    <mergeCell ref="V7:W7"/>
    <mergeCell ref="AB7:AC7"/>
    <mergeCell ref="AD7:AE7"/>
    <mergeCell ref="AF7:AG7"/>
    <mergeCell ref="AH7:AI7"/>
    <mergeCell ref="C7:D7"/>
    <mergeCell ref="E7:F7"/>
    <mergeCell ref="G7:H7"/>
    <mergeCell ref="I7:J7"/>
    <mergeCell ref="P7:Q7"/>
    <mergeCell ref="R7:S7"/>
    <mergeCell ref="S5:T5"/>
    <mergeCell ref="U5:V5"/>
    <mergeCell ref="W5:X5"/>
    <mergeCell ref="AC5:AD5"/>
    <mergeCell ref="AE5:AF5"/>
    <mergeCell ref="AG5:AH5"/>
    <mergeCell ref="A1:X1"/>
    <mergeCell ref="B3:D3"/>
    <mergeCell ref="H3:I3"/>
    <mergeCell ref="B5:C5"/>
    <mergeCell ref="D5:E5"/>
    <mergeCell ref="F5:G5"/>
    <mergeCell ref="H5:I5"/>
    <mergeCell ref="J5:K5"/>
    <mergeCell ref="O5:P5"/>
    <mergeCell ref="Q5:R5"/>
  </mergeCells>
  <phoneticPr fontId="1"/>
  <dataValidations count="1">
    <dataValidation imeMode="off" allowBlank="1" showInputMessage="1" showErrorMessage="1" sqref="Y1"/>
  </dataValidations>
  <pageMargins left="0.70866141732283472" right="0.51181102362204722" top="0.74803149606299213" bottom="0.74803149606299213" header="0.31496062992125984" footer="0.31496062992125984"/>
  <pageSetup paperSize="9" scale="83" fitToHeight="0" orientation="portrait" r:id="rId1"/>
  <headerFooter>
    <oddHeader>&amp;L&amp;G&amp;R&amp;"UD デジタル 教科書体 N-R,標準"&amp;14&amp;K00-049計算ドリルF9マ</oddHead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E71"/>
  <sheetViews>
    <sheetView showGridLines="0" zoomScale="70" zoomScaleNormal="70" workbookViewId="0">
      <selection activeCell="Y1" sqref="Y1"/>
    </sheetView>
  </sheetViews>
  <sheetFormatPr defaultRowHeight="15"/>
  <cols>
    <col min="1" max="1" width="7" style="1" customWidth="1"/>
    <col min="2" max="2" width="1.625" style="1" customWidth="1"/>
    <col min="3" max="3" width="3.625" style="1" customWidth="1"/>
    <col min="4" max="5" width="3.625" style="59" customWidth="1"/>
    <col min="6" max="7" width="3.625" style="1" customWidth="1"/>
    <col min="8" max="9" width="3.625" style="59" customWidth="1"/>
    <col min="10" max="11" width="3.625" style="1" customWidth="1"/>
    <col min="12" max="12" width="10.625" style="59" customWidth="1"/>
    <col min="13" max="13" width="3.625" style="1" customWidth="1"/>
    <col min="14" max="14" width="7" style="1" customWidth="1"/>
    <col min="15" max="15" width="1.625" style="1" customWidth="1"/>
    <col min="16" max="24" width="3.625" style="1" customWidth="1"/>
    <col min="25" max="25" width="10.625" style="1" customWidth="1"/>
    <col min="26" max="26" width="3.625" style="1" customWidth="1"/>
    <col min="27" max="27" width="1.625" style="1" customWidth="1"/>
    <col min="28" max="37" width="3.625" style="1" customWidth="1"/>
    <col min="38" max="38" width="3.5" style="1" hidden="1" customWidth="1"/>
    <col min="39" max="49" width="7.375" style="1" hidden="1" customWidth="1"/>
    <col min="50" max="50" width="7.75" style="1" hidden="1" customWidth="1"/>
    <col min="51" max="51" width="9.125" style="1" hidden="1" customWidth="1"/>
    <col min="52" max="52" width="9" style="1" hidden="1" customWidth="1"/>
    <col min="53" max="53" width="8.75" style="1" hidden="1" customWidth="1"/>
    <col min="54" max="54" width="0" style="1" hidden="1" customWidth="1"/>
    <col min="55" max="55" width="9" style="1" hidden="1" customWidth="1"/>
    <col min="56" max="57" width="0" style="1" hidden="1" customWidth="1"/>
    <col min="58" max="16384" width="9" style="1"/>
  </cols>
  <sheetData>
    <row r="1" spans="1:57" ht="42" customHeight="1">
      <c r="A1" s="112" t="s">
        <v>37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23">
        <v>1</v>
      </c>
      <c r="Z1" s="5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Z1" s="14">
        <f ca="1">RAND()</f>
        <v>7.712771308352584E-2</v>
      </c>
      <c r="BA1" s="11">
        <f ca="1">RANK(AZ1,$AZ$1:$AZ$36,)</f>
        <v>34</v>
      </c>
      <c r="BB1" s="11"/>
      <c r="BC1" s="1">
        <v>1</v>
      </c>
      <c r="BD1" s="4">
        <v>2</v>
      </c>
      <c r="BE1" s="4">
        <v>9</v>
      </c>
    </row>
    <row r="2" spans="1:57" ht="30" customHeight="1">
      <c r="B2" s="2"/>
      <c r="C2" s="2"/>
      <c r="D2" s="1"/>
      <c r="E2" s="1"/>
      <c r="M2" s="4"/>
      <c r="N2" s="4"/>
      <c r="S2" s="5"/>
      <c r="T2" s="5"/>
      <c r="W2" s="6"/>
      <c r="X2" s="6"/>
      <c r="AA2" s="60" t="s">
        <v>38</v>
      </c>
      <c r="AZ2" s="14">
        <f t="shared" ref="AZ2:AZ36" ca="1" si="0">RAND()</f>
        <v>0.51596632451252855</v>
      </c>
      <c r="BA2" s="11">
        <f t="shared" ref="BA2:BA36" ca="1" si="1">RANK(AZ2,$AZ$1:$AZ$36,)</f>
        <v>20</v>
      </c>
      <c r="BB2" s="11"/>
      <c r="BC2" s="1">
        <v>2</v>
      </c>
      <c r="BD2" s="4">
        <v>3</v>
      </c>
      <c r="BE2" s="4">
        <v>8</v>
      </c>
    </row>
    <row r="3" spans="1:57" ht="30" customHeight="1" thickBot="1">
      <c r="A3" s="8"/>
      <c r="B3" s="113" t="s">
        <v>39</v>
      </c>
      <c r="C3" s="113"/>
      <c r="D3" s="113"/>
      <c r="E3" s="8"/>
      <c r="F3" s="8"/>
      <c r="G3" s="21"/>
      <c r="H3" s="114" t="s">
        <v>40</v>
      </c>
      <c r="I3" s="114"/>
      <c r="L3" s="9" t="s">
        <v>41</v>
      </c>
      <c r="M3" s="8"/>
      <c r="N3" s="7"/>
      <c r="O3" s="7"/>
      <c r="P3" s="7"/>
      <c r="Q3" s="7"/>
      <c r="R3" s="7"/>
      <c r="S3" s="7"/>
      <c r="T3" s="7"/>
      <c r="U3" s="8"/>
      <c r="V3" s="8"/>
      <c r="W3" s="8"/>
      <c r="X3" s="8"/>
      <c r="Y3" s="9"/>
      <c r="Z3" s="9"/>
      <c r="AA3" s="61" t="s">
        <v>42</v>
      </c>
      <c r="AB3" s="21"/>
      <c r="AC3" s="21"/>
      <c r="AD3" s="21"/>
      <c r="AE3" s="21"/>
      <c r="AF3" s="21"/>
      <c r="AG3" s="21"/>
      <c r="AH3" s="21"/>
      <c r="AK3" s="21"/>
      <c r="AL3" s="21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Z3" s="14">
        <f t="shared" ca="1" si="0"/>
        <v>0.76930642094966284</v>
      </c>
      <c r="BA3" s="11">
        <f t="shared" ca="1" si="1"/>
        <v>15</v>
      </c>
      <c r="BB3" s="11"/>
      <c r="BC3" s="1">
        <v>3</v>
      </c>
      <c r="BD3" s="4">
        <v>3</v>
      </c>
      <c r="BE3" s="4">
        <v>9</v>
      </c>
    </row>
    <row r="4" spans="1:57" ht="24.75" customHeight="1">
      <c r="Y4" s="21"/>
      <c r="Z4" s="21"/>
      <c r="AA4" s="62"/>
      <c r="AB4" s="63"/>
      <c r="AC4" s="63"/>
      <c r="AD4" s="63"/>
      <c r="AE4" s="63"/>
      <c r="AF4" s="63"/>
      <c r="AG4" s="63"/>
      <c r="AH4" s="63"/>
      <c r="AI4" s="64"/>
      <c r="AJ4" s="65"/>
      <c r="AZ4" s="14">
        <f t="shared" ca="1" si="0"/>
        <v>0.12802610101582179</v>
      </c>
      <c r="BA4" s="11">
        <f t="shared" ca="1" si="1"/>
        <v>33</v>
      </c>
      <c r="BB4" s="11"/>
      <c r="BC4" s="1">
        <v>4</v>
      </c>
      <c r="BD4" s="4">
        <v>4</v>
      </c>
      <c r="BE4" s="4">
        <v>7</v>
      </c>
    </row>
    <row r="5" spans="1:57" ht="32.1" customHeight="1">
      <c r="B5" s="111" t="s">
        <v>0</v>
      </c>
      <c r="C5" s="111"/>
      <c r="D5" s="108">
        <f ca="1">AM5</f>
        <v>9</v>
      </c>
      <c r="E5" s="108"/>
      <c r="F5" s="109" t="s">
        <v>1</v>
      </c>
      <c r="G5" s="109"/>
      <c r="H5" s="110">
        <f ca="1">AN5</f>
        <v>7</v>
      </c>
      <c r="I5" s="110"/>
      <c r="J5" s="109" t="s">
        <v>2</v>
      </c>
      <c r="K5" s="109"/>
      <c r="L5" s="13">
        <f t="shared" ref="L5:L29" ca="1" si="2">D5+H5</f>
        <v>16</v>
      </c>
      <c r="O5" s="111" t="s">
        <v>3</v>
      </c>
      <c r="P5" s="111"/>
      <c r="Q5" s="108">
        <f ca="1">AM12</f>
        <v>6</v>
      </c>
      <c r="R5" s="108"/>
      <c r="S5" s="109" t="s">
        <v>1</v>
      </c>
      <c r="T5" s="109"/>
      <c r="U5" s="110">
        <f ca="1">AN12</f>
        <v>7</v>
      </c>
      <c r="V5" s="110"/>
      <c r="W5" s="109" t="s">
        <v>2</v>
      </c>
      <c r="X5" s="109"/>
      <c r="Y5" s="13">
        <f ca="1">Q5+U5</f>
        <v>13</v>
      </c>
      <c r="Z5" s="13"/>
      <c r="AA5" s="66"/>
      <c r="AB5" s="67"/>
      <c r="AC5" s="120"/>
      <c r="AD5" s="120"/>
      <c r="AE5" s="121"/>
      <c r="AF5" s="121"/>
      <c r="AG5" s="122"/>
      <c r="AH5" s="122"/>
      <c r="AI5" s="68"/>
      <c r="AJ5" s="69"/>
      <c r="AK5" s="59"/>
      <c r="AL5" s="59">
        <v>1</v>
      </c>
      <c r="AM5" s="32">
        <f ca="1">VLOOKUP($BA1,$BC$1:$BE$36,2,FALSE)</f>
        <v>9</v>
      </c>
      <c r="AN5" s="33">
        <f ca="1">VLOOKUP($BA1,$BC$1:$BE$36,3,FALSE)</f>
        <v>7</v>
      </c>
      <c r="AO5" s="12"/>
      <c r="AP5" s="12"/>
      <c r="AQ5" s="59"/>
      <c r="AZ5" s="14">
        <f t="shared" ca="1" si="0"/>
        <v>0.40526296053953303</v>
      </c>
      <c r="BA5" s="11">
        <f t="shared" ca="1" si="1"/>
        <v>24</v>
      </c>
      <c r="BB5" s="11"/>
      <c r="BC5" s="1">
        <v>5</v>
      </c>
      <c r="BD5" s="4">
        <v>4</v>
      </c>
      <c r="BE5" s="4">
        <v>8</v>
      </c>
    </row>
    <row r="6" spans="1:57" ht="20.100000000000001" customHeight="1">
      <c r="B6" s="56"/>
      <c r="C6" s="27"/>
      <c r="D6" s="27"/>
      <c r="E6" s="26"/>
      <c r="F6" s="26"/>
      <c r="G6" s="30"/>
      <c r="H6" s="30"/>
      <c r="I6" s="31"/>
      <c r="J6" s="31"/>
      <c r="K6" s="55"/>
      <c r="L6" s="13"/>
      <c r="O6" s="56"/>
      <c r="P6" s="27"/>
      <c r="Q6" s="27"/>
      <c r="R6" s="26"/>
      <c r="S6" s="26"/>
      <c r="T6" s="30"/>
      <c r="U6" s="30"/>
      <c r="V6" s="31"/>
      <c r="W6" s="31"/>
      <c r="X6" s="55"/>
      <c r="Y6" s="13"/>
      <c r="Z6" s="13"/>
      <c r="AA6" s="70"/>
      <c r="AB6" s="71"/>
      <c r="AC6" s="71"/>
      <c r="AD6" s="71"/>
      <c r="AE6" s="71"/>
      <c r="AF6" s="71"/>
      <c r="AG6" s="71"/>
      <c r="AH6" s="71"/>
      <c r="AI6" s="21"/>
      <c r="AJ6" s="72"/>
      <c r="AK6" s="59"/>
      <c r="AL6" s="59">
        <v>2</v>
      </c>
      <c r="AM6" s="32">
        <f t="shared" ref="AM6:AM18" ca="1" si="3">VLOOKUP($BA2,$BC$1:$BE$36,2,FALSE)</f>
        <v>7</v>
      </c>
      <c r="AN6" s="33">
        <f t="shared" ref="AN6:AN18" ca="1" si="4">VLOOKUP($BA2,$BC$1:$BE$36,3,FALSE)</f>
        <v>8</v>
      </c>
      <c r="AO6" s="12"/>
      <c r="AP6" s="12"/>
      <c r="AQ6" s="59"/>
      <c r="AZ6" s="14">
        <f t="shared" ca="1" si="0"/>
        <v>0.79075112741413944</v>
      </c>
      <c r="BA6" s="11">
        <f t="shared" ca="1" si="1"/>
        <v>12</v>
      </c>
      <c r="BB6" s="11"/>
      <c r="BC6" s="1">
        <v>6</v>
      </c>
      <c r="BD6" s="4">
        <v>4</v>
      </c>
      <c r="BE6" s="4">
        <v>9</v>
      </c>
    </row>
    <row r="7" spans="1:57" ht="35.450000000000003" customHeight="1">
      <c r="B7" s="56"/>
      <c r="C7" s="106"/>
      <c r="D7" s="106"/>
      <c r="E7" s="106"/>
      <c r="F7" s="106"/>
      <c r="G7" s="107"/>
      <c r="H7" s="107"/>
      <c r="I7" s="106"/>
      <c r="J7" s="106"/>
      <c r="K7" s="58"/>
      <c r="L7" s="13"/>
      <c r="O7" s="56"/>
      <c r="P7" s="106"/>
      <c r="Q7" s="106"/>
      <c r="R7" s="106"/>
      <c r="S7" s="106"/>
      <c r="T7" s="107"/>
      <c r="U7" s="107"/>
      <c r="V7" s="106"/>
      <c r="W7" s="106"/>
      <c r="X7" s="58"/>
      <c r="Y7" s="13"/>
      <c r="Z7" s="13"/>
      <c r="AA7" s="66"/>
      <c r="AB7" s="73"/>
      <c r="AC7" s="73"/>
      <c r="AD7" s="118"/>
      <c r="AE7" s="118"/>
      <c r="AF7" s="119"/>
      <c r="AG7" s="119"/>
      <c r="AH7" s="118"/>
      <c r="AI7" s="118"/>
      <c r="AJ7" s="74"/>
      <c r="AK7" s="59"/>
      <c r="AL7" s="59">
        <v>3</v>
      </c>
      <c r="AM7" s="32">
        <f t="shared" ca="1" si="3"/>
        <v>6</v>
      </c>
      <c r="AN7" s="33">
        <f t="shared" ca="1" si="4"/>
        <v>9</v>
      </c>
      <c r="AO7" s="12"/>
      <c r="AP7" s="12"/>
      <c r="AQ7" s="59"/>
      <c r="AZ7" s="14">
        <f t="shared" ca="1" si="0"/>
        <v>0.89169751458301183</v>
      </c>
      <c r="BA7" s="11">
        <f t="shared" ca="1" si="1"/>
        <v>4</v>
      </c>
      <c r="BB7" s="11"/>
      <c r="BC7" s="1">
        <v>7</v>
      </c>
      <c r="BD7" s="4">
        <v>5</v>
      </c>
      <c r="BE7" s="4">
        <v>6</v>
      </c>
    </row>
    <row r="8" spans="1:57" ht="24.95" customHeight="1" thickBot="1">
      <c r="B8" s="56"/>
      <c r="C8" s="27"/>
      <c r="D8" s="27"/>
      <c r="E8" s="52"/>
      <c r="F8" s="52"/>
      <c r="G8" s="53"/>
      <c r="H8" s="53"/>
      <c r="I8" s="52"/>
      <c r="J8" s="52"/>
      <c r="K8" s="58"/>
      <c r="L8" s="13"/>
      <c r="O8" s="56"/>
      <c r="P8" s="27"/>
      <c r="Q8" s="27"/>
      <c r="R8" s="52"/>
      <c r="S8" s="52"/>
      <c r="T8" s="53"/>
      <c r="U8" s="53"/>
      <c r="V8" s="52"/>
      <c r="W8" s="52"/>
      <c r="X8" s="58"/>
      <c r="Y8" s="13"/>
      <c r="Z8" s="13"/>
      <c r="AA8" s="75"/>
      <c r="AB8" s="76"/>
      <c r="AC8" s="76"/>
      <c r="AD8" s="76"/>
      <c r="AE8" s="76"/>
      <c r="AF8" s="76"/>
      <c r="AG8" s="76"/>
      <c r="AH8" s="76"/>
      <c r="AI8" s="77"/>
      <c r="AJ8" s="78"/>
      <c r="AK8" s="59"/>
      <c r="AL8" s="59">
        <v>4</v>
      </c>
      <c r="AM8" s="32">
        <f t="shared" ca="1" si="3"/>
        <v>9</v>
      </c>
      <c r="AN8" s="33">
        <f t="shared" ca="1" si="4"/>
        <v>6</v>
      </c>
      <c r="AO8" s="12"/>
      <c r="AP8" s="12"/>
      <c r="AQ8" s="59"/>
      <c r="AR8" s="11"/>
      <c r="AS8" s="11"/>
      <c r="AT8" s="11"/>
      <c r="AU8" s="11"/>
      <c r="AV8" s="11"/>
      <c r="AW8" s="12"/>
      <c r="AZ8" s="14">
        <f t="shared" ca="1" si="0"/>
        <v>0.77493505846806099</v>
      </c>
      <c r="BA8" s="11">
        <f t="shared" ca="1" si="1"/>
        <v>13</v>
      </c>
      <c r="BB8" s="11"/>
      <c r="BC8" s="1">
        <v>8</v>
      </c>
      <c r="BD8" s="4">
        <v>5</v>
      </c>
      <c r="BE8" s="4">
        <v>7</v>
      </c>
    </row>
    <row r="9" spans="1:57" ht="32.1" customHeight="1">
      <c r="B9" s="111" t="s">
        <v>17</v>
      </c>
      <c r="C9" s="111"/>
      <c r="D9" s="108">
        <f t="shared" ref="D9" ca="1" si="5">AM6</f>
        <v>7</v>
      </c>
      <c r="E9" s="108"/>
      <c r="F9" s="109" t="s">
        <v>1</v>
      </c>
      <c r="G9" s="109"/>
      <c r="H9" s="110">
        <f t="shared" ref="H9" ca="1" si="6">AN6</f>
        <v>8</v>
      </c>
      <c r="I9" s="110"/>
      <c r="J9" s="109" t="s">
        <v>2</v>
      </c>
      <c r="K9" s="109"/>
      <c r="L9" s="13">
        <f t="shared" ca="1" si="2"/>
        <v>15</v>
      </c>
      <c r="O9" s="111" t="s">
        <v>20</v>
      </c>
      <c r="P9" s="111"/>
      <c r="Q9" s="108">
        <f ca="1">AM13</f>
        <v>5</v>
      </c>
      <c r="R9" s="108"/>
      <c r="S9" s="109" t="s">
        <v>1</v>
      </c>
      <c r="T9" s="109"/>
      <c r="U9" s="110">
        <f ca="1">AN13</f>
        <v>7</v>
      </c>
      <c r="V9" s="110"/>
      <c r="W9" s="109" t="s">
        <v>2</v>
      </c>
      <c r="X9" s="109"/>
      <c r="Y9" s="13">
        <f ca="1">Q9+U9</f>
        <v>12</v>
      </c>
      <c r="Z9" s="13"/>
      <c r="AK9" s="59"/>
      <c r="AL9" s="59">
        <v>5</v>
      </c>
      <c r="AM9" s="32">
        <f t="shared" ca="1" si="3"/>
        <v>8</v>
      </c>
      <c r="AN9" s="33">
        <f t="shared" ca="1" si="4"/>
        <v>5</v>
      </c>
      <c r="AO9" s="12"/>
      <c r="AP9" s="12"/>
      <c r="AQ9" s="59"/>
      <c r="AR9" s="11"/>
      <c r="AS9" s="11"/>
      <c r="AT9" s="11"/>
      <c r="AU9" s="11"/>
      <c r="AV9" s="11"/>
      <c r="AW9" s="12"/>
      <c r="AZ9" s="14">
        <f t="shared" ca="1" si="0"/>
        <v>0.8290861668498124</v>
      </c>
      <c r="BA9" s="11">
        <f t="shared" ca="1" si="1"/>
        <v>8</v>
      </c>
      <c r="BB9" s="11"/>
      <c r="BC9" s="1">
        <v>9</v>
      </c>
      <c r="BD9" s="4">
        <v>5</v>
      </c>
      <c r="BE9" s="4">
        <v>8</v>
      </c>
    </row>
    <row r="10" spans="1:57" ht="20.100000000000001" customHeight="1">
      <c r="B10" s="56"/>
      <c r="C10" s="27"/>
      <c r="D10" s="27"/>
      <c r="E10" s="26"/>
      <c r="F10" s="26"/>
      <c r="G10" s="30"/>
      <c r="H10" s="30"/>
      <c r="I10" s="31"/>
      <c r="J10" s="31"/>
      <c r="K10" s="55"/>
      <c r="L10" s="13"/>
      <c r="O10" s="56"/>
      <c r="P10" s="27"/>
      <c r="Q10" s="27"/>
      <c r="R10" s="26"/>
      <c r="S10" s="26"/>
      <c r="T10" s="30"/>
      <c r="U10" s="30"/>
      <c r="V10" s="31"/>
      <c r="W10" s="31"/>
      <c r="X10" s="55"/>
      <c r="Y10" s="13"/>
      <c r="Z10" s="13"/>
      <c r="AK10" s="59"/>
      <c r="AL10" s="59">
        <v>6</v>
      </c>
      <c r="AM10" s="32">
        <f t="shared" ca="1" si="3"/>
        <v>6</v>
      </c>
      <c r="AN10" s="33">
        <f t="shared" ca="1" si="4"/>
        <v>6</v>
      </c>
      <c r="AO10" s="12"/>
      <c r="AP10" s="12"/>
      <c r="AQ10" s="59"/>
      <c r="AR10" s="11"/>
      <c r="AS10" s="11"/>
      <c r="AT10" s="11"/>
      <c r="AU10" s="11"/>
      <c r="AV10" s="11"/>
      <c r="AW10" s="12"/>
      <c r="AZ10" s="14">
        <f t="shared" ca="1" si="0"/>
        <v>0.30851242746849239</v>
      </c>
      <c r="BA10" s="11">
        <f t="shared" ca="1" si="1"/>
        <v>29</v>
      </c>
      <c r="BB10" s="11"/>
      <c r="BC10" s="1">
        <v>10</v>
      </c>
      <c r="BD10" s="4">
        <v>5</v>
      </c>
      <c r="BE10" s="4">
        <v>9</v>
      </c>
    </row>
    <row r="11" spans="1:57" ht="35.450000000000003" customHeight="1" thickBot="1">
      <c r="B11" s="56"/>
      <c r="C11" s="106"/>
      <c r="D11" s="106"/>
      <c r="E11" s="106"/>
      <c r="F11" s="106"/>
      <c r="G11" s="107"/>
      <c r="H11" s="107"/>
      <c r="I11" s="106"/>
      <c r="J11" s="106"/>
      <c r="K11" s="58"/>
      <c r="L11" s="13"/>
      <c r="O11" s="56"/>
      <c r="P11" s="106"/>
      <c r="Q11" s="106"/>
      <c r="R11" s="106"/>
      <c r="S11" s="106"/>
      <c r="T11" s="107"/>
      <c r="U11" s="107"/>
      <c r="V11" s="106"/>
      <c r="W11" s="106"/>
      <c r="X11" s="58"/>
      <c r="Y11" s="13"/>
      <c r="Z11" s="13"/>
      <c r="AK11" s="59"/>
      <c r="AL11" s="59">
        <v>7</v>
      </c>
      <c r="AM11" s="32">
        <f t="shared" ca="1" si="3"/>
        <v>4</v>
      </c>
      <c r="AN11" s="33">
        <f t="shared" ca="1" si="4"/>
        <v>7</v>
      </c>
      <c r="AO11" s="12"/>
      <c r="AP11" s="12"/>
      <c r="AQ11" s="59"/>
      <c r="AR11" s="11"/>
      <c r="AS11" s="11"/>
      <c r="AT11" s="11"/>
      <c r="AU11" s="11"/>
      <c r="AV11" s="11"/>
      <c r="AW11" s="12"/>
      <c r="AZ11" s="14">
        <f t="shared" ca="1" si="0"/>
        <v>0.55906703067905616</v>
      </c>
      <c r="BA11" s="11">
        <f t="shared" ca="1" si="1"/>
        <v>19</v>
      </c>
      <c r="BB11" s="11"/>
      <c r="BC11" s="1">
        <v>11</v>
      </c>
      <c r="BD11" s="4">
        <v>6</v>
      </c>
      <c r="BE11" s="4">
        <v>5</v>
      </c>
    </row>
    <row r="12" spans="1:57" ht="24.95" customHeight="1">
      <c r="B12" s="56"/>
      <c r="C12" s="27"/>
      <c r="D12" s="27"/>
      <c r="E12" s="52"/>
      <c r="F12" s="52"/>
      <c r="G12" s="53"/>
      <c r="H12" s="53"/>
      <c r="I12" s="52"/>
      <c r="J12" s="52"/>
      <c r="K12" s="58"/>
      <c r="L12" s="13"/>
      <c r="O12" s="56"/>
      <c r="P12" s="27"/>
      <c r="Q12" s="27"/>
      <c r="R12" s="52"/>
      <c r="S12" s="52"/>
      <c r="T12" s="53"/>
      <c r="U12" s="53"/>
      <c r="V12" s="52"/>
      <c r="W12" s="52"/>
      <c r="X12" s="58"/>
      <c r="Y12" s="13"/>
      <c r="Z12" s="13"/>
      <c r="AA12" s="79"/>
      <c r="AB12" s="80"/>
      <c r="AC12" s="80"/>
      <c r="AD12" s="80"/>
      <c r="AE12" s="80"/>
      <c r="AF12" s="80"/>
      <c r="AG12" s="80"/>
      <c r="AH12" s="80"/>
      <c r="AI12" s="80"/>
      <c r="AJ12" s="81"/>
      <c r="AK12" s="59"/>
      <c r="AL12" s="59">
        <v>8</v>
      </c>
      <c r="AM12" s="32">
        <f t="shared" ca="1" si="3"/>
        <v>6</v>
      </c>
      <c r="AN12" s="33">
        <f t="shared" ca="1" si="4"/>
        <v>7</v>
      </c>
      <c r="AO12" s="12"/>
      <c r="AP12" s="12"/>
      <c r="AQ12" s="59"/>
      <c r="AR12" s="11"/>
      <c r="AS12" s="11"/>
      <c r="AT12" s="11"/>
      <c r="AU12" s="11"/>
      <c r="AV12" s="11"/>
      <c r="AW12" s="12"/>
      <c r="AZ12" s="14">
        <f t="shared" ca="1" si="0"/>
        <v>5.4440146933058986E-2</v>
      </c>
      <c r="BA12" s="11">
        <f t="shared" ca="1" si="1"/>
        <v>35</v>
      </c>
      <c r="BB12" s="11"/>
      <c r="BC12" s="1">
        <v>12</v>
      </c>
      <c r="BD12" s="4">
        <v>6</v>
      </c>
      <c r="BE12" s="4">
        <v>6</v>
      </c>
    </row>
    <row r="13" spans="1:57" ht="32.1" customHeight="1">
      <c r="B13" s="111" t="s">
        <v>43</v>
      </c>
      <c r="C13" s="111"/>
      <c r="D13" s="108">
        <f ca="1">AM7</f>
        <v>6</v>
      </c>
      <c r="E13" s="108"/>
      <c r="F13" s="109" t="s">
        <v>44</v>
      </c>
      <c r="G13" s="109"/>
      <c r="H13" s="110">
        <f ca="1">AN7</f>
        <v>9</v>
      </c>
      <c r="I13" s="110"/>
      <c r="J13" s="109" t="s">
        <v>45</v>
      </c>
      <c r="K13" s="109"/>
      <c r="L13" s="13">
        <f t="shared" ca="1" si="2"/>
        <v>15</v>
      </c>
      <c r="O13" s="111" t="s">
        <v>23</v>
      </c>
      <c r="P13" s="111"/>
      <c r="Q13" s="108">
        <f ca="1">AM14</f>
        <v>9</v>
      </c>
      <c r="R13" s="108"/>
      <c r="S13" s="109" t="s">
        <v>44</v>
      </c>
      <c r="T13" s="109"/>
      <c r="U13" s="110">
        <f ca="1">AN14</f>
        <v>2</v>
      </c>
      <c r="V13" s="110"/>
      <c r="W13" s="109" t="s">
        <v>2</v>
      </c>
      <c r="X13" s="109"/>
      <c r="Y13" s="13">
        <f ca="1">Q13+U13</f>
        <v>11</v>
      </c>
      <c r="Z13" s="13"/>
      <c r="AA13" s="66"/>
      <c r="AB13" s="67"/>
      <c r="AC13" s="120"/>
      <c r="AD13" s="120"/>
      <c r="AE13" s="121"/>
      <c r="AF13" s="121"/>
      <c r="AG13" s="122"/>
      <c r="AH13" s="122"/>
      <c r="AI13" s="68"/>
      <c r="AJ13" s="69"/>
      <c r="AK13" s="59"/>
      <c r="AL13" s="59">
        <v>9</v>
      </c>
      <c r="AM13" s="32">
        <f t="shared" ca="1" si="3"/>
        <v>5</v>
      </c>
      <c r="AN13" s="33">
        <f t="shared" ca="1" si="4"/>
        <v>7</v>
      </c>
      <c r="AO13" s="12"/>
      <c r="AP13" s="12"/>
      <c r="AQ13" s="59"/>
      <c r="AR13" s="11"/>
      <c r="AS13" s="11"/>
      <c r="AT13" s="11"/>
      <c r="AU13" s="11"/>
      <c r="AV13" s="11"/>
      <c r="AW13" s="12"/>
      <c r="AZ13" s="14">
        <f t="shared" ca="1" si="0"/>
        <v>0.28598525924376372</v>
      </c>
      <c r="BA13" s="11">
        <f t="shared" ca="1" si="1"/>
        <v>30</v>
      </c>
      <c r="BB13" s="11"/>
      <c r="BC13" s="1">
        <v>13</v>
      </c>
      <c r="BD13" s="4">
        <v>6</v>
      </c>
      <c r="BE13" s="4">
        <v>7</v>
      </c>
    </row>
    <row r="14" spans="1:57" ht="20.100000000000001" customHeight="1">
      <c r="B14" s="56"/>
      <c r="C14" s="27"/>
      <c r="D14" s="27"/>
      <c r="E14" s="26"/>
      <c r="F14" s="26"/>
      <c r="G14" s="30"/>
      <c r="H14" s="30"/>
      <c r="I14" s="31"/>
      <c r="J14" s="31"/>
      <c r="K14" s="55"/>
      <c r="L14" s="13"/>
      <c r="O14" s="56"/>
      <c r="P14" s="27"/>
      <c r="Q14" s="27"/>
      <c r="R14" s="26"/>
      <c r="S14" s="26"/>
      <c r="T14" s="30"/>
      <c r="U14" s="30"/>
      <c r="V14" s="31"/>
      <c r="W14" s="31"/>
      <c r="X14" s="55"/>
      <c r="Y14" s="13"/>
      <c r="Z14" s="13"/>
      <c r="AA14" s="66"/>
      <c r="AB14" s="82"/>
      <c r="AC14" s="82"/>
      <c r="AD14" s="83"/>
      <c r="AE14" s="83"/>
      <c r="AF14" s="84"/>
      <c r="AG14" s="84"/>
      <c r="AH14" s="85"/>
      <c r="AI14" s="85"/>
      <c r="AJ14" s="86"/>
      <c r="AK14" s="59"/>
      <c r="AL14" s="59">
        <v>10</v>
      </c>
      <c r="AM14" s="32">
        <f t="shared" ca="1" si="3"/>
        <v>9</v>
      </c>
      <c r="AN14" s="33">
        <f t="shared" ca="1" si="4"/>
        <v>2</v>
      </c>
      <c r="AO14" s="12"/>
      <c r="AP14" s="12"/>
      <c r="AQ14" s="59"/>
      <c r="AR14" s="11"/>
      <c r="AS14" s="11"/>
      <c r="AT14" s="11"/>
      <c r="AU14" s="11"/>
      <c r="AV14" s="11"/>
      <c r="AW14" s="12"/>
      <c r="AZ14" s="14">
        <f t="shared" ca="1" si="0"/>
        <v>0.38095966134299375</v>
      </c>
      <c r="BA14" s="11">
        <f t="shared" ca="1" si="1"/>
        <v>26</v>
      </c>
      <c r="BB14" s="11"/>
      <c r="BC14" s="1">
        <v>14</v>
      </c>
      <c r="BD14" s="4">
        <v>6</v>
      </c>
      <c r="BE14" s="4">
        <v>8</v>
      </c>
    </row>
    <row r="15" spans="1:57" ht="35.450000000000003" customHeight="1">
      <c r="B15" s="56"/>
      <c r="C15" s="106"/>
      <c r="D15" s="106"/>
      <c r="E15" s="106"/>
      <c r="F15" s="106"/>
      <c r="G15" s="107"/>
      <c r="H15" s="107"/>
      <c r="I15" s="106"/>
      <c r="J15" s="106"/>
      <c r="K15" s="58"/>
      <c r="L15" s="13"/>
      <c r="O15" s="56"/>
      <c r="P15" s="106"/>
      <c r="Q15" s="106"/>
      <c r="R15" s="106"/>
      <c r="S15" s="106"/>
      <c r="T15" s="107"/>
      <c r="U15" s="107"/>
      <c r="V15" s="106"/>
      <c r="W15" s="106"/>
      <c r="X15" s="58"/>
      <c r="Y15" s="13"/>
      <c r="Z15" s="13"/>
      <c r="AA15" s="66"/>
      <c r="AB15" s="118"/>
      <c r="AC15" s="118"/>
      <c r="AD15" s="118"/>
      <c r="AE15" s="118"/>
      <c r="AF15" s="119"/>
      <c r="AG15" s="119"/>
      <c r="AH15" s="73"/>
      <c r="AI15" s="73"/>
      <c r="AJ15" s="87"/>
      <c r="AK15" s="59"/>
      <c r="AL15" s="59">
        <v>11</v>
      </c>
      <c r="AM15" s="32">
        <f t="shared" ca="1" si="3"/>
        <v>7</v>
      </c>
      <c r="AN15" s="33">
        <f t="shared" ca="1" si="4"/>
        <v>7</v>
      </c>
      <c r="AO15" s="12"/>
      <c r="AP15" s="12"/>
      <c r="AQ15" s="59"/>
      <c r="AR15" s="11"/>
      <c r="AS15" s="11"/>
      <c r="AT15" s="11"/>
      <c r="AU15" s="11"/>
      <c r="AV15" s="11"/>
      <c r="AW15" s="12"/>
      <c r="AZ15" s="14">
        <f t="shared" ca="1" si="0"/>
        <v>0.36056743025935778</v>
      </c>
      <c r="BA15" s="11">
        <f t="shared" ca="1" si="1"/>
        <v>28</v>
      </c>
      <c r="BB15" s="11"/>
      <c r="BC15" s="1">
        <v>15</v>
      </c>
      <c r="BD15" s="4">
        <v>6</v>
      </c>
      <c r="BE15" s="4">
        <v>9</v>
      </c>
    </row>
    <row r="16" spans="1:57" ht="24.95" customHeight="1" thickBot="1">
      <c r="B16" s="56"/>
      <c r="C16" s="27"/>
      <c r="D16" s="27"/>
      <c r="E16" s="52"/>
      <c r="F16" s="52"/>
      <c r="G16" s="53"/>
      <c r="H16" s="53"/>
      <c r="I16" s="52"/>
      <c r="J16" s="52"/>
      <c r="K16" s="58"/>
      <c r="L16" s="13"/>
      <c r="O16" s="56"/>
      <c r="P16" s="27"/>
      <c r="Q16" s="27"/>
      <c r="R16" s="52"/>
      <c r="S16" s="52"/>
      <c r="T16" s="53"/>
      <c r="U16" s="53"/>
      <c r="V16" s="52"/>
      <c r="W16" s="52"/>
      <c r="X16" s="58"/>
      <c r="Y16" s="13"/>
      <c r="Z16" s="13"/>
      <c r="AA16" s="88"/>
      <c r="AB16" s="89"/>
      <c r="AC16" s="89"/>
      <c r="AD16" s="90"/>
      <c r="AE16" s="90"/>
      <c r="AF16" s="91"/>
      <c r="AG16" s="91"/>
      <c r="AH16" s="90"/>
      <c r="AI16" s="90"/>
      <c r="AJ16" s="92"/>
      <c r="AK16" s="59"/>
      <c r="AL16" s="59">
        <v>12</v>
      </c>
      <c r="AM16" s="32">
        <f t="shared" ca="1" si="3"/>
        <v>9</v>
      </c>
      <c r="AN16" s="33">
        <f t="shared" ca="1" si="4"/>
        <v>8</v>
      </c>
      <c r="AO16" s="12"/>
      <c r="AP16" s="12"/>
      <c r="AQ16" s="59"/>
      <c r="AR16" s="11"/>
      <c r="AS16" s="11"/>
      <c r="AT16" s="11"/>
      <c r="AU16" s="11"/>
      <c r="AV16" s="11"/>
      <c r="AW16" s="12"/>
      <c r="AZ16" s="14">
        <f t="shared" ca="1" si="0"/>
        <v>0.87645691361203104</v>
      </c>
      <c r="BA16" s="11">
        <f t="shared" ca="1" si="1"/>
        <v>7</v>
      </c>
      <c r="BB16" s="11"/>
      <c r="BC16" s="1">
        <v>16</v>
      </c>
      <c r="BD16" s="4">
        <v>7</v>
      </c>
      <c r="BE16" s="4">
        <v>4</v>
      </c>
    </row>
    <row r="17" spans="2:57" ht="32.1" customHeight="1">
      <c r="B17" s="111" t="s">
        <v>24</v>
      </c>
      <c r="C17" s="111"/>
      <c r="D17" s="108">
        <f ca="1">AM8</f>
        <v>9</v>
      </c>
      <c r="E17" s="108"/>
      <c r="F17" s="109" t="s">
        <v>1</v>
      </c>
      <c r="G17" s="109"/>
      <c r="H17" s="110">
        <f ca="1">AN8</f>
        <v>6</v>
      </c>
      <c r="I17" s="110"/>
      <c r="J17" s="109" t="s">
        <v>2</v>
      </c>
      <c r="K17" s="109"/>
      <c r="L17" s="13">
        <f t="shared" ca="1" si="2"/>
        <v>15</v>
      </c>
      <c r="O17" s="111" t="s">
        <v>12</v>
      </c>
      <c r="P17" s="111"/>
      <c r="Q17" s="108">
        <f ca="1">AM15</f>
        <v>7</v>
      </c>
      <c r="R17" s="108"/>
      <c r="S17" s="109" t="s">
        <v>1</v>
      </c>
      <c r="T17" s="109"/>
      <c r="U17" s="110">
        <f ca="1">AN15</f>
        <v>7</v>
      </c>
      <c r="V17" s="110"/>
      <c r="W17" s="109" t="s">
        <v>2</v>
      </c>
      <c r="X17" s="109"/>
      <c r="Y17" s="13">
        <f ca="1">Q17+U17</f>
        <v>14</v>
      </c>
      <c r="Z17" s="13"/>
      <c r="AA17" s="59"/>
      <c r="AB17" s="59"/>
      <c r="AC17" s="59"/>
      <c r="AD17" s="59"/>
      <c r="AE17" s="59"/>
      <c r="AF17" s="59"/>
      <c r="AG17" s="59"/>
      <c r="AH17" s="59"/>
      <c r="AI17" s="54"/>
      <c r="AJ17" s="54"/>
      <c r="AK17" s="59"/>
      <c r="AL17" s="59">
        <v>13</v>
      </c>
      <c r="AM17" s="32">
        <f t="shared" ca="1" si="3"/>
        <v>9</v>
      </c>
      <c r="AN17" s="33">
        <f t="shared" ca="1" si="4"/>
        <v>3</v>
      </c>
      <c r="AO17" s="12"/>
      <c r="AP17" s="12"/>
      <c r="AQ17" s="59"/>
      <c r="AR17" s="11"/>
      <c r="AS17" s="11"/>
      <c r="AT17" s="11"/>
      <c r="AU17" s="11"/>
      <c r="AV17" s="11"/>
      <c r="AW17" s="12"/>
      <c r="AZ17" s="14">
        <f t="shared" ca="1" si="0"/>
        <v>0.77058762386918822</v>
      </c>
      <c r="BA17" s="11">
        <f t="shared" ca="1" si="1"/>
        <v>14</v>
      </c>
      <c r="BB17" s="11"/>
      <c r="BC17" s="1">
        <v>17</v>
      </c>
      <c r="BD17" s="4">
        <v>7</v>
      </c>
      <c r="BE17" s="4">
        <v>5</v>
      </c>
    </row>
    <row r="18" spans="2:57" ht="20.100000000000001" customHeight="1">
      <c r="B18" s="56"/>
      <c r="C18" s="27"/>
      <c r="D18" s="27"/>
      <c r="E18" s="26"/>
      <c r="F18" s="26"/>
      <c r="G18" s="30"/>
      <c r="H18" s="30"/>
      <c r="I18" s="31"/>
      <c r="J18" s="31"/>
      <c r="K18" s="55"/>
      <c r="L18" s="13"/>
      <c r="O18" s="56"/>
      <c r="P18" s="27"/>
      <c r="Q18" s="27"/>
      <c r="R18" s="26"/>
      <c r="S18" s="26"/>
      <c r="T18" s="30"/>
      <c r="U18" s="30"/>
      <c r="V18" s="31"/>
      <c r="W18" s="31"/>
      <c r="X18" s="55"/>
      <c r="Y18" s="13"/>
      <c r="Z18" s="13"/>
      <c r="AA18" s="59"/>
      <c r="AB18" s="59"/>
      <c r="AC18" s="59"/>
      <c r="AD18" s="59"/>
      <c r="AE18" s="59"/>
      <c r="AF18" s="59"/>
      <c r="AG18" s="59"/>
      <c r="AH18" s="59"/>
      <c r="AK18" s="59"/>
      <c r="AL18" s="59">
        <v>14</v>
      </c>
      <c r="AM18" s="32">
        <f t="shared" ca="1" si="3"/>
        <v>8</v>
      </c>
      <c r="AN18" s="33">
        <f t="shared" ca="1" si="4"/>
        <v>7</v>
      </c>
      <c r="AO18" s="12"/>
      <c r="AP18" s="12"/>
      <c r="AQ18" s="59"/>
      <c r="AR18" s="11"/>
      <c r="AS18" s="11"/>
      <c r="AT18" s="11"/>
      <c r="AU18" s="11"/>
      <c r="AV18" s="11"/>
      <c r="AW18" s="12"/>
      <c r="AZ18" s="14">
        <f t="shared" ca="1" si="0"/>
        <v>0.94872922492018785</v>
      </c>
      <c r="BA18" s="11">
        <f t="shared" ca="1" si="1"/>
        <v>3</v>
      </c>
      <c r="BB18" s="11"/>
      <c r="BC18" s="1">
        <v>18</v>
      </c>
      <c r="BD18" s="4">
        <v>7</v>
      </c>
      <c r="BE18" s="4">
        <v>6</v>
      </c>
    </row>
    <row r="19" spans="2:57" ht="35.450000000000003" customHeight="1" thickBot="1">
      <c r="B19" s="56"/>
      <c r="C19" s="106"/>
      <c r="D19" s="106"/>
      <c r="E19" s="106"/>
      <c r="F19" s="106"/>
      <c r="G19" s="107"/>
      <c r="H19" s="107"/>
      <c r="I19" s="106"/>
      <c r="J19" s="106"/>
      <c r="K19" s="58"/>
      <c r="L19" s="13"/>
      <c r="O19" s="56"/>
      <c r="P19" s="106"/>
      <c r="Q19" s="106"/>
      <c r="R19" s="106"/>
      <c r="S19" s="106"/>
      <c r="T19" s="107"/>
      <c r="U19" s="107"/>
      <c r="V19" s="106"/>
      <c r="W19" s="106"/>
      <c r="X19" s="58"/>
      <c r="Y19" s="13"/>
      <c r="Z19" s="13"/>
      <c r="AA19" s="59"/>
      <c r="AB19" s="59"/>
      <c r="AC19" s="59"/>
      <c r="AD19" s="59"/>
      <c r="AE19" s="59"/>
      <c r="AF19" s="59"/>
      <c r="AG19" s="59"/>
      <c r="AH19" s="59"/>
      <c r="AI19" s="57"/>
      <c r="AJ19" s="57"/>
      <c r="AK19" s="59"/>
      <c r="AL19" s="59"/>
      <c r="AM19" s="11"/>
      <c r="AN19" s="12"/>
      <c r="AO19" s="12"/>
      <c r="AP19" s="12"/>
      <c r="AQ19" s="59"/>
      <c r="AR19" s="11"/>
      <c r="AS19" s="11"/>
      <c r="AT19" s="11"/>
      <c r="AU19" s="11"/>
      <c r="AV19" s="11"/>
      <c r="AW19" s="12"/>
      <c r="AZ19" s="14">
        <f t="shared" ca="1" si="0"/>
        <v>0.61113306210502794</v>
      </c>
      <c r="BA19" s="11">
        <f t="shared" ca="1" si="1"/>
        <v>18</v>
      </c>
      <c r="BB19" s="11"/>
      <c r="BC19" s="1">
        <v>19</v>
      </c>
      <c r="BD19" s="4">
        <v>7</v>
      </c>
      <c r="BE19" s="4">
        <v>7</v>
      </c>
    </row>
    <row r="20" spans="2:57" ht="24.95" customHeight="1">
      <c r="B20" s="56"/>
      <c r="C20" s="27"/>
      <c r="D20" s="27"/>
      <c r="E20" s="52"/>
      <c r="F20" s="52"/>
      <c r="G20" s="53"/>
      <c r="H20" s="53"/>
      <c r="I20" s="52"/>
      <c r="J20" s="52"/>
      <c r="K20" s="58"/>
      <c r="L20" s="13"/>
      <c r="O20" s="56"/>
      <c r="P20" s="27"/>
      <c r="Q20" s="27"/>
      <c r="R20" s="52"/>
      <c r="S20" s="52"/>
      <c r="T20" s="53"/>
      <c r="U20" s="53"/>
      <c r="V20" s="52"/>
      <c r="W20" s="52"/>
      <c r="X20" s="58"/>
      <c r="Y20" s="13"/>
      <c r="Z20" s="13"/>
      <c r="AA20" s="62"/>
      <c r="AB20" s="63"/>
      <c r="AC20" s="63"/>
      <c r="AD20" s="63"/>
      <c r="AE20" s="63"/>
      <c r="AF20" s="63"/>
      <c r="AG20" s="63"/>
      <c r="AH20" s="63"/>
      <c r="AI20" s="64"/>
      <c r="AJ20" s="65"/>
      <c r="AK20" s="59"/>
      <c r="AL20" s="59"/>
      <c r="AM20" s="11"/>
      <c r="AN20" s="12"/>
      <c r="AO20" s="12"/>
      <c r="AP20" s="12"/>
      <c r="AQ20" s="59"/>
      <c r="AR20" s="11"/>
      <c r="AS20" s="11"/>
      <c r="AT20" s="11"/>
      <c r="AU20" s="11"/>
      <c r="AV20" s="11"/>
      <c r="AW20" s="12"/>
      <c r="AZ20" s="14">
        <f t="shared" ca="1" si="0"/>
        <v>0.44094068106590567</v>
      </c>
      <c r="BA20" s="11">
        <f t="shared" ca="1" si="1"/>
        <v>23</v>
      </c>
      <c r="BB20" s="11"/>
      <c r="BC20" s="1">
        <v>20</v>
      </c>
      <c r="BD20" s="4">
        <v>7</v>
      </c>
      <c r="BE20" s="4">
        <v>8</v>
      </c>
    </row>
    <row r="21" spans="2:57" ht="32.1" customHeight="1">
      <c r="B21" s="111" t="s">
        <v>5</v>
      </c>
      <c r="C21" s="111"/>
      <c r="D21" s="108">
        <f ca="1">AM9</f>
        <v>8</v>
      </c>
      <c r="E21" s="108"/>
      <c r="F21" s="109" t="s">
        <v>1</v>
      </c>
      <c r="G21" s="109"/>
      <c r="H21" s="110">
        <f ca="1">AN9</f>
        <v>5</v>
      </c>
      <c r="I21" s="110"/>
      <c r="J21" s="109" t="s">
        <v>46</v>
      </c>
      <c r="K21" s="109"/>
      <c r="L21" s="13">
        <f t="shared" ca="1" si="2"/>
        <v>13</v>
      </c>
      <c r="O21" s="111" t="s">
        <v>13</v>
      </c>
      <c r="P21" s="111"/>
      <c r="Q21" s="108">
        <f ca="1">AM16</f>
        <v>9</v>
      </c>
      <c r="R21" s="108"/>
      <c r="S21" s="109" t="s">
        <v>1</v>
      </c>
      <c r="T21" s="109"/>
      <c r="U21" s="110">
        <f ca="1">AN16</f>
        <v>8</v>
      </c>
      <c r="V21" s="110"/>
      <c r="W21" s="109" t="s">
        <v>2</v>
      </c>
      <c r="X21" s="109"/>
      <c r="Y21" s="13">
        <f ca="1">Q21+U21</f>
        <v>17</v>
      </c>
      <c r="Z21" s="13"/>
      <c r="AA21" s="66"/>
      <c r="AB21" s="67"/>
      <c r="AC21" s="120"/>
      <c r="AD21" s="120"/>
      <c r="AE21" s="121"/>
      <c r="AF21" s="121"/>
      <c r="AG21" s="122"/>
      <c r="AH21" s="122"/>
      <c r="AI21" s="68"/>
      <c r="AJ21" s="69"/>
      <c r="AK21" s="59"/>
      <c r="AL21" s="59"/>
      <c r="AM21" s="11"/>
      <c r="AN21" s="12"/>
      <c r="AO21" s="12"/>
      <c r="AP21" s="12"/>
      <c r="AQ21" s="59"/>
      <c r="AR21" s="11"/>
      <c r="AS21" s="11"/>
      <c r="AT21" s="11"/>
      <c r="AU21" s="11"/>
      <c r="AV21" s="11"/>
      <c r="AW21" s="12"/>
      <c r="AZ21" s="14">
        <f t="shared" ca="1" si="0"/>
        <v>0.19485176656511471</v>
      </c>
      <c r="BA21" s="11">
        <f t="shared" ca="1" si="1"/>
        <v>32</v>
      </c>
      <c r="BB21" s="11"/>
      <c r="BC21" s="1">
        <v>21</v>
      </c>
      <c r="BD21" s="4">
        <v>7</v>
      </c>
      <c r="BE21" s="4">
        <v>9</v>
      </c>
    </row>
    <row r="22" spans="2:57" ht="20.100000000000001" customHeight="1">
      <c r="B22" s="56"/>
      <c r="C22" s="27"/>
      <c r="D22" s="27"/>
      <c r="E22" s="26"/>
      <c r="F22" s="26"/>
      <c r="G22" s="30"/>
      <c r="H22" s="30"/>
      <c r="I22" s="31"/>
      <c r="J22" s="31"/>
      <c r="K22" s="55"/>
      <c r="L22" s="13"/>
      <c r="O22" s="56"/>
      <c r="P22" s="27"/>
      <c r="Q22" s="27"/>
      <c r="R22" s="26"/>
      <c r="S22" s="26"/>
      <c r="T22" s="30"/>
      <c r="U22" s="30"/>
      <c r="V22" s="31"/>
      <c r="W22" s="31"/>
      <c r="X22" s="55"/>
      <c r="Y22" s="13"/>
      <c r="Z22" s="13"/>
      <c r="AA22" s="70"/>
      <c r="AB22" s="71"/>
      <c r="AC22" s="71"/>
      <c r="AD22" s="71"/>
      <c r="AE22" s="71"/>
      <c r="AF22" s="71"/>
      <c r="AG22" s="71"/>
      <c r="AH22" s="71"/>
      <c r="AI22" s="21"/>
      <c r="AJ22" s="72"/>
      <c r="AK22" s="59"/>
      <c r="AL22" s="59"/>
      <c r="AM22" s="11"/>
      <c r="AN22" s="12"/>
      <c r="AO22" s="12"/>
      <c r="AP22" s="12"/>
      <c r="AQ22" s="59"/>
      <c r="AR22" s="11"/>
      <c r="AS22" s="11"/>
      <c r="AT22" s="11"/>
      <c r="AU22" s="11"/>
      <c r="AV22" s="11"/>
      <c r="AW22" s="12"/>
      <c r="AZ22" s="14">
        <f t="shared" ca="1" si="0"/>
        <v>0.45098867435649537</v>
      </c>
      <c r="BA22" s="11">
        <f t="shared" ca="1" si="1"/>
        <v>22</v>
      </c>
      <c r="BB22" s="11"/>
      <c r="BC22" s="1">
        <v>22</v>
      </c>
      <c r="BD22" s="4">
        <v>8</v>
      </c>
      <c r="BE22" s="4">
        <v>3</v>
      </c>
    </row>
    <row r="23" spans="2:57" ht="35.450000000000003" customHeight="1">
      <c r="B23" s="56"/>
      <c r="C23" s="106"/>
      <c r="D23" s="106"/>
      <c r="E23" s="106"/>
      <c r="F23" s="106"/>
      <c r="G23" s="107"/>
      <c r="H23" s="107"/>
      <c r="I23" s="106"/>
      <c r="J23" s="106"/>
      <c r="K23" s="58"/>
      <c r="L23" s="13"/>
      <c r="O23" s="56"/>
      <c r="P23" s="106"/>
      <c r="Q23" s="106"/>
      <c r="R23" s="106"/>
      <c r="S23" s="106"/>
      <c r="T23" s="107"/>
      <c r="U23" s="107"/>
      <c r="V23" s="106"/>
      <c r="W23" s="106"/>
      <c r="X23" s="58"/>
      <c r="Y23" s="13"/>
      <c r="Z23" s="13"/>
      <c r="AA23" s="66"/>
      <c r="AB23" s="73"/>
      <c r="AC23" s="73"/>
      <c r="AD23" s="118"/>
      <c r="AE23" s="118"/>
      <c r="AF23" s="119"/>
      <c r="AG23" s="119"/>
      <c r="AH23" s="118"/>
      <c r="AI23" s="118"/>
      <c r="AJ23" s="74"/>
      <c r="AK23" s="59"/>
      <c r="AL23" s="59"/>
      <c r="AM23" s="11"/>
      <c r="AN23" s="12"/>
      <c r="AO23" s="12"/>
      <c r="AP23" s="12"/>
      <c r="AQ23" s="59"/>
      <c r="AR23" s="11"/>
      <c r="AS23" s="11"/>
      <c r="AT23" s="11"/>
      <c r="AU23" s="11"/>
      <c r="AV23" s="11"/>
      <c r="AW23" s="12"/>
      <c r="AZ23" s="14">
        <f t="shared" ca="1" si="0"/>
        <v>0.67276605173086479</v>
      </c>
      <c r="BA23" s="11">
        <f t="shared" ca="1" si="1"/>
        <v>16</v>
      </c>
      <c r="BB23" s="11"/>
      <c r="BC23" s="1">
        <v>23</v>
      </c>
      <c r="BD23" s="4">
        <v>8</v>
      </c>
      <c r="BE23" s="4">
        <v>4</v>
      </c>
    </row>
    <row r="24" spans="2:57" ht="24.95" customHeight="1" thickBot="1">
      <c r="B24" s="56"/>
      <c r="C24" s="27"/>
      <c r="D24" s="27"/>
      <c r="E24" s="52"/>
      <c r="F24" s="52"/>
      <c r="G24" s="53"/>
      <c r="H24" s="53"/>
      <c r="I24" s="52"/>
      <c r="J24" s="52"/>
      <c r="K24" s="58"/>
      <c r="L24" s="13"/>
      <c r="O24" s="56"/>
      <c r="P24" s="27"/>
      <c r="Q24" s="27"/>
      <c r="R24" s="52"/>
      <c r="S24" s="52"/>
      <c r="T24" s="53"/>
      <c r="U24" s="53"/>
      <c r="V24" s="52"/>
      <c r="W24" s="52"/>
      <c r="X24" s="58"/>
      <c r="Y24" s="13"/>
      <c r="Z24" s="13"/>
      <c r="AA24" s="75"/>
      <c r="AB24" s="76"/>
      <c r="AC24" s="76"/>
      <c r="AD24" s="76"/>
      <c r="AE24" s="76"/>
      <c r="AF24" s="76"/>
      <c r="AG24" s="76"/>
      <c r="AH24" s="76"/>
      <c r="AI24" s="77"/>
      <c r="AJ24" s="78"/>
      <c r="AK24" s="59"/>
      <c r="AL24" s="59"/>
      <c r="AM24" s="11"/>
      <c r="AN24" s="12"/>
      <c r="AO24" s="12"/>
      <c r="AP24" s="12"/>
      <c r="AQ24" s="59"/>
      <c r="AR24" s="11"/>
      <c r="AS24" s="11"/>
      <c r="AT24" s="11"/>
      <c r="AU24" s="11"/>
      <c r="AV24" s="11"/>
      <c r="AW24" s="12"/>
      <c r="AZ24" s="14">
        <f t="shared" ca="1" si="0"/>
        <v>0.81639003902117546</v>
      </c>
      <c r="BA24" s="11">
        <f t="shared" ca="1" si="1"/>
        <v>11</v>
      </c>
      <c r="BB24" s="11"/>
      <c r="BC24" s="1">
        <v>24</v>
      </c>
      <c r="BD24" s="4">
        <v>8</v>
      </c>
      <c r="BE24" s="4">
        <v>5</v>
      </c>
    </row>
    <row r="25" spans="2:57" ht="32.1" customHeight="1">
      <c r="B25" s="111" t="s">
        <v>6</v>
      </c>
      <c r="C25" s="111"/>
      <c r="D25" s="108">
        <f ca="1">AM10</f>
        <v>6</v>
      </c>
      <c r="E25" s="108"/>
      <c r="F25" s="109" t="s">
        <v>1</v>
      </c>
      <c r="G25" s="109"/>
      <c r="H25" s="110">
        <f ca="1">AN10</f>
        <v>6</v>
      </c>
      <c r="I25" s="110"/>
      <c r="J25" s="109" t="s">
        <v>2</v>
      </c>
      <c r="K25" s="109"/>
      <c r="L25" s="13">
        <f t="shared" ca="1" si="2"/>
        <v>12</v>
      </c>
      <c r="O25" s="111" t="s">
        <v>47</v>
      </c>
      <c r="P25" s="111"/>
      <c r="Q25" s="108">
        <f ca="1">AM17</f>
        <v>9</v>
      </c>
      <c r="R25" s="108"/>
      <c r="S25" s="109" t="s">
        <v>1</v>
      </c>
      <c r="T25" s="109"/>
      <c r="U25" s="110">
        <f ca="1">AN17</f>
        <v>3</v>
      </c>
      <c r="V25" s="110"/>
      <c r="W25" s="109" t="s">
        <v>2</v>
      </c>
      <c r="X25" s="109"/>
      <c r="Y25" s="13">
        <f ca="1">Q25+U25</f>
        <v>12</v>
      </c>
      <c r="Z25" s="13"/>
      <c r="AK25" s="59"/>
      <c r="AL25" s="59"/>
      <c r="AM25" s="11"/>
      <c r="AN25" s="12"/>
      <c r="AO25" s="12"/>
      <c r="AP25" s="12"/>
      <c r="AQ25" s="59"/>
      <c r="AR25" s="11"/>
      <c r="AS25" s="11"/>
      <c r="AT25" s="11"/>
      <c r="AU25" s="11"/>
      <c r="AV25" s="11"/>
      <c r="AW25" s="12"/>
      <c r="AZ25" s="14">
        <f t="shared" ca="1" si="0"/>
        <v>0.6147586155168604</v>
      </c>
      <c r="BA25" s="11">
        <f t="shared" ca="1" si="1"/>
        <v>17</v>
      </c>
      <c r="BB25" s="11"/>
      <c r="BC25" s="1">
        <v>25</v>
      </c>
      <c r="BD25" s="4">
        <v>8</v>
      </c>
      <c r="BE25" s="4">
        <v>6</v>
      </c>
    </row>
    <row r="26" spans="2:57" ht="20.100000000000001" customHeight="1">
      <c r="B26" s="56"/>
      <c r="C26" s="27"/>
      <c r="D26" s="27"/>
      <c r="E26" s="26"/>
      <c r="F26" s="26"/>
      <c r="G26" s="30"/>
      <c r="H26" s="30"/>
      <c r="I26" s="31"/>
      <c r="J26" s="31"/>
      <c r="K26" s="55"/>
      <c r="L26" s="13"/>
      <c r="O26" s="56"/>
      <c r="P26" s="27"/>
      <c r="Q26" s="27"/>
      <c r="R26" s="26"/>
      <c r="S26" s="26"/>
      <c r="T26" s="30"/>
      <c r="U26" s="30"/>
      <c r="V26" s="31"/>
      <c r="W26" s="31"/>
      <c r="X26" s="55"/>
      <c r="Y26" s="13"/>
      <c r="Z26" s="13"/>
      <c r="AK26" s="59"/>
      <c r="AL26" s="59"/>
      <c r="AM26" s="11"/>
      <c r="AN26" s="12"/>
      <c r="AO26" s="12"/>
      <c r="AP26" s="12"/>
      <c r="AQ26" s="59"/>
      <c r="AR26" s="11"/>
      <c r="AS26" s="11"/>
      <c r="AT26" s="11"/>
      <c r="AU26" s="11"/>
      <c r="AV26" s="11"/>
      <c r="AW26" s="12"/>
      <c r="AZ26" s="14">
        <f t="shared" ca="1" si="0"/>
        <v>0.82363319678768976</v>
      </c>
      <c r="BA26" s="11">
        <f t="shared" ca="1" si="1"/>
        <v>9</v>
      </c>
      <c r="BB26" s="11"/>
      <c r="BC26" s="1">
        <v>26</v>
      </c>
      <c r="BD26" s="4">
        <v>8</v>
      </c>
      <c r="BE26" s="4">
        <v>7</v>
      </c>
    </row>
    <row r="27" spans="2:57" ht="35.450000000000003" customHeight="1" thickBot="1">
      <c r="B27" s="56"/>
      <c r="C27" s="106"/>
      <c r="D27" s="106"/>
      <c r="E27" s="106"/>
      <c r="F27" s="106"/>
      <c r="G27" s="107"/>
      <c r="H27" s="107"/>
      <c r="I27" s="106"/>
      <c r="J27" s="106"/>
      <c r="K27" s="58"/>
      <c r="L27" s="13"/>
      <c r="O27" s="56"/>
      <c r="P27" s="106"/>
      <c r="Q27" s="106"/>
      <c r="R27" s="106"/>
      <c r="S27" s="106"/>
      <c r="T27" s="107"/>
      <c r="U27" s="107"/>
      <c r="V27" s="106"/>
      <c r="W27" s="106"/>
      <c r="X27" s="58"/>
      <c r="Y27" s="13"/>
      <c r="Z27" s="13"/>
      <c r="AK27" s="59"/>
      <c r="AZ27" s="14">
        <f t="shared" ca="1" si="0"/>
        <v>0.88961919524257815</v>
      </c>
      <c r="BA27" s="11">
        <f t="shared" ca="1" si="1"/>
        <v>5</v>
      </c>
      <c r="BB27" s="11"/>
      <c r="BC27" s="1">
        <v>27</v>
      </c>
      <c r="BD27" s="4">
        <v>8</v>
      </c>
      <c r="BE27" s="4">
        <v>8</v>
      </c>
    </row>
    <row r="28" spans="2:57" ht="24.95" customHeight="1">
      <c r="B28" s="56"/>
      <c r="C28" s="27"/>
      <c r="D28" s="27"/>
      <c r="E28" s="52"/>
      <c r="F28" s="52"/>
      <c r="G28" s="53"/>
      <c r="H28" s="53"/>
      <c r="I28" s="52"/>
      <c r="J28" s="52"/>
      <c r="K28" s="58"/>
      <c r="L28" s="13"/>
      <c r="O28" s="56"/>
      <c r="P28" s="27"/>
      <c r="Q28" s="27"/>
      <c r="R28" s="52"/>
      <c r="S28" s="52"/>
      <c r="T28" s="53"/>
      <c r="U28" s="53"/>
      <c r="V28" s="52"/>
      <c r="W28" s="52"/>
      <c r="X28" s="58"/>
      <c r="Y28" s="13"/>
      <c r="Z28" s="13"/>
      <c r="AA28" s="79"/>
      <c r="AB28" s="80"/>
      <c r="AC28" s="80"/>
      <c r="AD28" s="80"/>
      <c r="AE28" s="80"/>
      <c r="AF28" s="80"/>
      <c r="AG28" s="80"/>
      <c r="AH28" s="80"/>
      <c r="AI28" s="80"/>
      <c r="AJ28" s="81"/>
      <c r="AK28" s="59"/>
      <c r="AZ28" s="14">
        <f t="shared" ca="1" si="0"/>
        <v>0.36845869966504063</v>
      </c>
      <c r="BA28" s="11">
        <f t="shared" ca="1" si="1"/>
        <v>27</v>
      </c>
      <c r="BB28" s="11"/>
      <c r="BC28" s="1">
        <v>28</v>
      </c>
      <c r="BD28" s="4">
        <v>8</v>
      </c>
      <c r="BE28" s="4">
        <v>9</v>
      </c>
    </row>
    <row r="29" spans="2:57" ht="32.1" customHeight="1">
      <c r="B29" s="111" t="s">
        <v>8</v>
      </c>
      <c r="C29" s="111"/>
      <c r="D29" s="108">
        <f ca="1">AM11</f>
        <v>4</v>
      </c>
      <c r="E29" s="108"/>
      <c r="F29" s="109" t="s">
        <v>1</v>
      </c>
      <c r="G29" s="109"/>
      <c r="H29" s="110">
        <f ca="1">AN11</f>
        <v>7</v>
      </c>
      <c r="I29" s="110"/>
      <c r="J29" s="109" t="s">
        <v>2</v>
      </c>
      <c r="K29" s="109"/>
      <c r="L29" s="13">
        <f t="shared" ca="1" si="2"/>
        <v>11</v>
      </c>
      <c r="O29" s="111" t="s">
        <v>9</v>
      </c>
      <c r="P29" s="111"/>
      <c r="Q29" s="108">
        <f ca="1">AM18</f>
        <v>8</v>
      </c>
      <c r="R29" s="108"/>
      <c r="S29" s="109" t="s">
        <v>1</v>
      </c>
      <c r="T29" s="109"/>
      <c r="U29" s="110">
        <f ca="1">AN18</f>
        <v>7</v>
      </c>
      <c r="V29" s="110"/>
      <c r="W29" s="109" t="s">
        <v>46</v>
      </c>
      <c r="X29" s="109"/>
      <c r="Y29" s="13">
        <f ca="1">Q29+U29</f>
        <v>15</v>
      </c>
      <c r="Z29" s="13"/>
      <c r="AA29" s="66"/>
      <c r="AB29" s="67"/>
      <c r="AC29" s="120"/>
      <c r="AD29" s="120"/>
      <c r="AE29" s="121"/>
      <c r="AF29" s="121"/>
      <c r="AG29" s="122"/>
      <c r="AH29" s="122"/>
      <c r="AI29" s="68"/>
      <c r="AJ29" s="69"/>
      <c r="AK29" s="59"/>
      <c r="AL29" s="21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Z29" s="14">
        <f t="shared" ca="1" si="0"/>
        <v>0.87864639845183234</v>
      </c>
      <c r="BA29" s="11">
        <f t="shared" ca="1" si="1"/>
        <v>6</v>
      </c>
      <c r="BB29" s="11"/>
      <c r="BC29" s="1">
        <v>29</v>
      </c>
      <c r="BD29" s="4">
        <v>9</v>
      </c>
      <c r="BE29" s="4">
        <v>2</v>
      </c>
    </row>
    <row r="30" spans="2:57" ht="20.100000000000001" customHeight="1">
      <c r="B30" s="56"/>
      <c r="C30" s="27"/>
      <c r="D30" s="27"/>
      <c r="E30" s="26"/>
      <c r="F30" s="26"/>
      <c r="G30" s="30"/>
      <c r="H30" s="30"/>
      <c r="I30" s="31"/>
      <c r="J30" s="31"/>
      <c r="K30" s="55"/>
      <c r="L30" s="13"/>
      <c r="O30" s="56"/>
      <c r="P30" s="27"/>
      <c r="Q30" s="27"/>
      <c r="R30" s="26"/>
      <c r="S30" s="26"/>
      <c r="T30" s="30"/>
      <c r="U30" s="30"/>
      <c r="V30" s="31"/>
      <c r="W30" s="31"/>
      <c r="X30" s="55"/>
      <c r="Y30" s="13"/>
      <c r="Z30" s="13"/>
      <c r="AA30" s="66"/>
      <c r="AB30" s="82"/>
      <c r="AC30" s="82"/>
      <c r="AD30" s="83"/>
      <c r="AE30" s="83"/>
      <c r="AF30" s="84"/>
      <c r="AG30" s="84"/>
      <c r="AH30" s="85"/>
      <c r="AI30" s="85"/>
      <c r="AJ30" s="86"/>
      <c r="AK30" s="59"/>
      <c r="AZ30" s="14">
        <f t="shared" ca="1" si="0"/>
        <v>0.24956090873582415</v>
      </c>
      <c r="BA30" s="11">
        <f t="shared" ca="1" si="1"/>
        <v>31</v>
      </c>
      <c r="BB30" s="11"/>
      <c r="BC30" s="1">
        <v>30</v>
      </c>
      <c r="BD30" s="4">
        <v>9</v>
      </c>
      <c r="BE30" s="4">
        <v>3</v>
      </c>
    </row>
    <row r="31" spans="2:57" ht="35.450000000000003" customHeight="1">
      <c r="B31" s="56"/>
      <c r="C31" s="106"/>
      <c r="D31" s="106"/>
      <c r="E31" s="106"/>
      <c r="F31" s="106"/>
      <c r="G31" s="107"/>
      <c r="H31" s="107"/>
      <c r="I31" s="106"/>
      <c r="J31" s="106"/>
      <c r="K31" s="58"/>
      <c r="L31" s="13"/>
      <c r="O31" s="56"/>
      <c r="P31" s="106"/>
      <c r="Q31" s="106"/>
      <c r="R31" s="106"/>
      <c r="S31" s="106"/>
      <c r="T31" s="107"/>
      <c r="U31" s="107"/>
      <c r="V31" s="106"/>
      <c r="W31" s="106"/>
      <c r="X31" s="58"/>
      <c r="Y31" s="13">
        <f>Q31+U31</f>
        <v>0</v>
      </c>
      <c r="Z31" s="13"/>
      <c r="AA31" s="66"/>
      <c r="AB31" s="118"/>
      <c r="AC31" s="118"/>
      <c r="AD31" s="118"/>
      <c r="AE31" s="118"/>
      <c r="AF31" s="119"/>
      <c r="AG31" s="119"/>
      <c r="AH31" s="73"/>
      <c r="AI31" s="73"/>
      <c r="AJ31" s="87"/>
      <c r="AK31" s="59"/>
      <c r="AL31" s="59"/>
      <c r="AM31" s="11"/>
      <c r="AN31" s="12"/>
      <c r="AO31" s="12"/>
      <c r="AP31" s="12"/>
      <c r="AQ31" s="59"/>
      <c r="AR31" s="11"/>
      <c r="AS31" s="11"/>
      <c r="AT31" s="11"/>
      <c r="AU31" s="11"/>
      <c r="AV31" s="11"/>
      <c r="AW31" s="12"/>
      <c r="AZ31" s="14">
        <f t="shared" ca="1" si="0"/>
        <v>0.95352550322199159</v>
      </c>
      <c r="BA31" s="11">
        <f t="shared" ca="1" si="1"/>
        <v>2</v>
      </c>
      <c r="BB31" s="11"/>
      <c r="BC31" s="1">
        <v>31</v>
      </c>
      <c r="BD31" s="4">
        <v>9</v>
      </c>
      <c r="BE31" s="4">
        <v>4</v>
      </c>
    </row>
    <row r="32" spans="2:57" ht="24.95" customHeight="1" thickBot="1">
      <c r="B32" s="56"/>
      <c r="C32" s="27"/>
      <c r="D32" s="27"/>
      <c r="E32" s="52"/>
      <c r="F32" s="52"/>
      <c r="G32" s="53"/>
      <c r="H32" s="53"/>
      <c r="I32" s="52"/>
      <c r="J32" s="52"/>
      <c r="K32" s="58"/>
      <c r="L32" s="13"/>
      <c r="O32" s="56"/>
      <c r="P32" s="27"/>
      <c r="Q32" s="27"/>
      <c r="R32" s="52"/>
      <c r="S32" s="52"/>
      <c r="T32" s="53"/>
      <c r="U32" s="53"/>
      <c r="V32" s="52"/>
      <c r="W32" s="52"/>
      <c r="X32" s="58"/>
      <c r="Y32" s="13"/>
      <c r="Z32" s="13"/>
      <c r="AA32" s="88"/>
      <c r="AB32" s="89"/>
      <c r="AC32" s="89"/>
      <c r="AD32" s="90"/>
      <c r="AE32" s="90"/>
      <c r="AF32" s="91"/>
      <c r="AG32" s="91"/>
      <c r="AH32" s="90"/>
      <c r="AI32" s="90"/>
      <c r="AJ32" s="92"/>
      <c r="AK32" s="59"/>
      <c r="AL32" s="59"/>
      <c r="AM32" s="11"/>
      <c r="AN32" s="12"/>
      <c r="AO32" s="12"/>
      <c r="AP32" s="12"/>
      <c r="AQ32" s="59"/>
      <c r="AR32" s="11"/>
      <c r="AS32" s="11"/>
      <c r="AT32" s="11"/>
      <c r="AU32" s="11"/>
      <c r="AV32" s="11"/>
      <c r="AW32" s="12"/>
      <c r="AZ32" s="14">
        <f t="shared" ca="1" si="0"/>
        <v>0.8206246617226074</v>
      </c>
      <c r="BA32" s="11">
        <f t="shared" ca="1" si="1"/>
        <v>10</v>
      </c>
      <c r="BB32" s="11"/>
      <c r="BC32" s="1">
        <v>32</v>
      </c>
      <c r="BD32" s="4">
        <v>9</v>
      </c>
      <c r="BE32" s="4">
        <v>5</v>
      </c>
    </row>
    <row r="33" spans="1:57" ht="42" customHeight="1">
      <c r="A33" s="112" t="str">
        <f t="shared" ref="A33" si="7">A1</f>
        <v>たしざん あんざん ミックス さくらんぼバナナ</v>
      </c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50">
        <f>$Y$1</f>
        <v>1</v>
      </c>
      <c r="Z33" s="5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59"/>
      <c r="AM33" s="11"/>
      <c r="AN33" s="12"/>
      <c r="AO33" s="12"/>
      <c r="AP33" s="12"/>
      <c r="AQ33" s="59"/>
      <c r="AR33" s="11"/>
      <c r="AS33" s="11"/>
      <c r="AT33" s="11"/>
      <c r="AU33" s="11"/>
      <c r="AV33" s="11"/>
      <c r="AW33" s="12"/>
      <c r="AZ33" s="14">
        <f t="shared" ca="1" si="0"/>
        <v>0.388558135952221</v>
      </c>
      <c r="BA33" s="11">
        <f t="shared" ca="1" si="1"/>
        <v>25</v>
      </c>
      <c r="BB33" s="11"/>
      <c r="BC33" s="1">
        <v>33</v>
      </c>
      <c r="BD33" s="4">
        <v>9</v>
      </c>
      <c r="BE33" s="4">
        <v>6</v>
      </c>
    </row>
    <row r="34" spans="1:57" ht="30" customHeight="1">
      <c r="B34" s="2"/>
      <c r="C34" s="2"/>
      <c r="D34" s="1"/>
      <c r="E34" s="1"/>
      <c r="M34" s="4"/>
      <c r="N34" s="4"/>
      <c r="S34" s="5"/>
      <c r="T34" s="5"/>
      <c r="W34" s="6"/>
      <c r="X34" s="6"/>
      <c r="AL34" s="59"/>
      <c r="AM34" s="11"/>
      <c r="AN34" s="12"/>
      <c r="AO34" s="12"/>
      <c r="AP34" s="12"/>
      <c r="AQ34" s="59"/>
      <c r="AR34" s="11"/>
      <c r="AS34" s="11"/>
      <c r="AT34" s="11"/>
      <c r="AU34" s="11"/>
      <c r="AV34" s="11"/>
      <c r="AW34" s="12"/>
      <c r="AZ34" s="14">
        <f t="shared" ca="1" si="0"/>
        <v>0.46975060157274828</v>
      </c>
      <c r="BA34" s="11">
        <f t="shared" ca="1" si="1"/>
        <v>21</v>
      </c>
      <c r="BB34" s="11"/>
      <c r="BC34" s="1">
        <v>34</v>
      </c>
      <c r="BD34" s="4">
        <v>9</v>
      </c>
      <c r="BE34" s="4">
        <v>7</v>
      </c>
    </row>
    <row r="35" spans="1:57" ht="30" customHeight="1">
      <c r="A35" s="8"/>
      <c r="B35" s="113" t="str">
        <f t="shared" ref="B35:L35" si="8">B3</f>
        <v>がつ</v>
      </c>
      <c r="C35" s="113"/>
      <c r="D35" s="113"/>
      <c r="E35" s="8"/>
      <c r="F35" s="8"/>
      <c r="G35" s="21"/>
      <c r="H35" s="114" t="str">
        <f t="shared" si="8"/>
        <v>にち</v>
      </c>
      <c r="I35" s="114"/>
      <c r="L35" s="9" t="str">
        <f t="shared" si="8"/>
        <v>なまえ</v>
      </c>
      <c r="M35" s="8"/>
      <c r="N35" s="7"/>
      <c r="O35" s="7"/>
      <c r="P35" s="7"/>
      <c r="Q35" s="7"/>
      <c r="R35" s="7"/>
      <c r="S35" s="7"/>
      <c r="T35" s="7"/>
      <c r="U35" s="8"/>
      <c r="V35" s="8"/>
      <c r="W35" s="8"/>
      <c r="X35" s="8"/>
      <c r="Y35" s="9"/>
      <c r="Z35" s="9"/>
      <c r="AA35" s="21"/>
      <c r="AB35" s="21"/>
      <c r="AC35" s="21"/>
      <c r="AD35" s="21"/>
      <c r="AE35" s="21"/>
      <c r="AF35" s="21"/>
      <c r="AG35" s="21"/>
      <c r="AH35" s="21"/>
      <c r="AK35" s="21"/>
      <c r="AL35" s="59"/>
      <c r="AM35" s="11"/>
      <c r="AN35" s="12"/>
      <c r="AO35" s="12"/>
      <c r="AP35" s="12"/>
      <c r="AQ35" s="59"/>
      <c r="AR35" s="11"/>
      <c r="AS35" s="11"/>
      <c r="AT35" s="11"/>
      <c r="AU35" s="11"/>
      <c r="AV35" s="11"/>
      <c r="AW35" s="12"/>
      <c r="AZ35" s="14">
        <f t="shared" ca="1" si="0"/>
        <v>0.9709725198388961</v>
      </c>
      <c r="BA35" s="11">
        <f t="shared" ca="1" si="1"/>
        <v>1</v>
      </c>
      <c r="BB35" s="11"/>
      <c r="BC35" s="1">
        <v>35</v>
      </c>
      <c r="BD35" s="4">
        <v>9</v>
      </c>
      <c r="BE35" s="4">
        <v>8</v>
      </c>
    </row>
    <row r="36" spans="1:57" ht="24.75" customHeight="1" thickBot="1">
      <c r="Y36" s="21"/>
      <c r="Z36" s="21"/>
      <c r="AL36" s="59"/>
      <c r="AM36" s="11"/>
      <c r="AN36" s="12"/>
      <c r="AO36" s="12" t="s">
        <v>28</v>
      </c>
      <c r="AP36" s="12" t="s">
        <v>48</v>
      </c>
      <c r="AQ36" s="12" t="s">
        <v>32</v>
      </c>
      <c r="AR36" s="11" t="s">
        <v>29</v>
      </c>
      <c r="AS36" s="11" t="s">
        <v>49</v>
      </c>
      <c r="AT36" s="11" t="s">
        <v>31</v>
      </c>
      <c r="AU36" s="11"/>
      <c r="AV36" s="11"/>
      <c r="AW36" s="12"/>
      <c r="AZ36" s="14">
        <f t="shared" ca="1" si="0"/>
        <v>5.224797251097113E-2</v>
      </c>
      <c r="BA36" s="11">
        <f t="shared" ca="1" si="1"/>
        <v>36</v>
      </c>
      <c r="BB36" s="11"/>
      <c r="BC36" s="1">
        <v>36</v>
      </c>
      <c r="BD36" s="4">
        <v>9</v>
      </c>
      <c r="BE36" s="4">
        <v>9</v>
      </c>
    </row>
    <row r="37" spans="1:57" ht="32.1" customHeight="1">
      <c r="B37" s="111" t="str">
        <f t="shared" ref="B37:W37" si="9">B5</f>
        <v>(1)</v>
      </c>
      <c r="C37" s="111"/>
      <c r="D37" s="108">
        <f t="shared" ca="1" si="9"/>
        <v>9</v>
      </c>
      <c r="E37" s="108"/>
      <c r="F37" s="109" t="str">
        <f t="shared" si="9"/>
        <v>＋</v>
      </c>
      <c r="G37" s="109"/>
      <c r="H37" s="110">
        <f t="shared" ca="1" si="9"/>
        <v>7</v>
      </c>
      <c r="I37" s="110"/>
      <c r="J37" s="109" t="str">
        <f t="shared" si="9"/>
        <v>＝</v>
      </c>
      <c r="K37" s="109"/>
      <c r="L37" s="51">
        <f t="shared" ca="1" si="9"/>
        <v>16</v>
      </c>
      <c r="O37" s="111" t="str">
        <f t="shared" si="9"/>
        <v>(8)</v>
      </c>
      <c r="P37" s="111"/>
      <c r="Q37" s="108">
        <f t="shared" ca="1" si="9"/>
        <v>6</v>
      </c>
      <c r="R37" s="108"/>
      <c r="S37" s="109" t="str">
        <f t="shared" si="9"/>
        <v>＋</v>
      </c>
      <c r="T37" s="109"/>
      <c r="U37" s="110">
        <f t="shared" ca="1" si="9"/>
        <v>7</v>
      </c>
      <c r="V37" s="110"/>
      <c r="W37" s="109" t="str">
        <f t="shared" si="9"/>
        <v>＝</v>
      </c>
      <c r="X37" s="109"/>
      <c r="Y37" s="51">
        <f t="shared" ref="Y37" ca="1" si="10">Y5</f>
        <v>13</v>
      </c>
      <c r="Z37" s="13"/>
      <c r="AA37" s="59"/>
      <c r="AB37" s="59"/>
      <c r="AC37" s="59"/>
      <c r="AD37" s="59"/>
      <c r="AE37" s="59"/>
      <c r="AF37" s="59"/>
      <c r="AG37" s="59"/>
      <c r="AH37" s="59"/>
      <c r="AI37" s="54"/>
      <c r="AJ37" s="54"/>
      <c r="AK37" s="59"/>
      <c r="AL37" s="59">
        <f t="shared" ref="AL37:AN50" si="11">AL5</f>
        <v>1</v>
      </c>
      <c r="AM37" s="32">
        <f t="shared" ca="1" si="11"/>
        <v>9</v>
      </c>
      <c r="AN37" s="34">
        <f t="shared" ca="1" si="11"/>
        <v>7</v>
      </c>
      <c r="AO37" s="47" t="str">
        <f ca="1">IF(AM37&gt;=AN37,"A","B")</f>
        <v>A</v>
      </c>
      <c r="AP37" s="93" t="str">
        <f ca="1">IF(AM37&gt;=AN37,"bananaA","bananaB")</f>
        <v>bananaA</v>
      </c>
      <c r="AQ37" s="94" t="str">
        <f ca="1">IF(AO37="B",AM37-AR37,"")</f>
        <v/>
      </c>
      <c r="AR37" s="36" t="str">
        <f ca="1">IF(AO37="B",10-AN37,"")</f>
        <v/>
      </c>
      <c r="AS37" s="36">
        <f ca="1">IF(AO37="A",10-AM37,"")</f>
        <v>1</v>
      </c>
      <c r="AT37" s="37">
        <f ca="1">IF(AO37="A",AN37-AS37,"")</f>
        <v>6</v>
      </c>
      <c r="AU37" s="11"/>
      <c r="AV37" s="11"/>
      <c r="AW37" s="12"/>
      <c r="AZ37" s="14"/>
      <c r="BA37" s="11"/>
      <c r="BB37" s="11"/>
      <c r="BD37" s="4"/>
      <c r="BE37" s="4"/>
    </row>
    <row r="38" spans="1:57" ht="20.100000000000001" customHeight="1">
      <c r="B38" s="56"/>
      <c r="C38" s="27"/>
      <c r="D38" s="27"/>
      <c r="E38" s="26"/>
      <c r="F38" s="26"/>
      <c r="G38" s="30"/>
      <c r="H38" s="30"/>
      <c r="I38" s="31"/>
      <c r="J38" s="31"/>
      <c r="K38" s="55"/>
      <c r="L38" s="13"/>
      <c r="O38" s="56"/>
      <c r="P38" s="27"/>
      <c r="Q38" s="27"/>
      <c r="R38" s="26"/>
      <c r="S38" s="26"/>
      <c r="T38" s="30"/>
      <c r="U38" s="30"/>
      <c r="V38" s="31"/>
      <c r="W38" s="31"/>
      <c r="X38" s="55"/>
      <c r="Y38" s="13"/>
      <c r="Z38" s="13"/>
      <c r="AA38" s="59"/>
      <c r="AB38" s="59"/>
      <c r="AC38" s="59"/>
      <c r="AD38" s="59"/>
      <c r="AE38" s="59"/>
      <c r="AF38" s="59"/>
      <c r="AG38" s="59"/>
      <c r="AH38" s="59"/>
      <c r="AK38" s="59"/>
      <c r="AL38" s="59">
        <f t="shared" si="11"/>
        <v>2</v>
      </c>
      <c r="AM38" s="32">
        <f t="shared" ca="1" si="11"/>
        <v>7</v>
      </c>
      <c r="AN38" s="34">
        <f t="shared" ca="1" si="11"/>
        <v>8</v>
      </c>
      <c r="AO38" s="48" t="str">
        <f t="shared" ref="AO38:AO50" ca="1" si="12">IF(AM38&gt;=AN38,"A","B")</f>
        <v>B</v>
      </c>
      <c r="AP38" s="95" t="str">
        <f t="shared" ref="AP38:AP50" ca="1" si="13">IF(AM38&gt;=AN38,"bananaA","bananaB")</f>
        <v>bananaB</v>
      </c>
      <c r="AQ38" s="96">
        <f t="shared" ref="AQ38:AQ50" ca="1" si="14">IF(AO38="B",AM38-AR38,"")</f>
        <v>5</v>
      </c>
      <c r="AR38" s="39">
        <f t="shared" ref="AR38:AR50" ca="1" si="15">IF(AO38="B",10-AN38,"")</f>
        <v>2</v>
      </c>
      <c r="AS38" s="39" t="str">
        <f t="shared" ref="AS38:AS50" ca="1" si="16">IF(AO38="A",10-AM38,"")</f>
        <v/>
      </c>
      <c r="AT38" s="40" t="str">
        <f t="shared" ref="AT38:AT50" ca="1" si="17">IF(AO38="A",AN38-AS38,"")</f>
        <v/>
      </c>
      <c r="AU38" s="11"/>
      <c r="AV38" s="11"/>
      <c r="AW38" s="12"/>
      <c r="AZ38" s="14"/>
      <c r="BA38" s="11"/>
      <c r="BB38" s="11"/>
      <c r="BD38" s="4"/>
      <c r="BE38" s="4"/>
    </row>
    <row r="39" spans="1:57" ht="35.450000000000003" customHeight="1">
      <c r="B39" s="56"/>
      <c r="C39" s="106" t="str">
        <f ca="1">AQ37</f>
        <v/>
      </c>
      <c r="D39" s="106"/>
      <c r="E39" s="106" t="str">
        <f ca="1">AR37</f>
        <v/>
      </c>
      <c r="F39" s="106"/>
      <c r="G39" s="106">
        <f ca="1">AS37</f>
        <v>1</v>
      </c>
      <c r="H39" s="106"/>
      <c r="I39" s="106">
        <f ca="1">AT37</f>
        <v>6</v>
      </c>
      <c r="J39" s="106"/>
      <c r="K39" s="58"/>
      <c r="L39" s="13">
        <f t="shared" ref="L39" si="18">L7</f>
        <v>0</v>
      </c>
      <c r="O39" s="56"/>
      <c r="P39" s="106">
        <f ca="1">AQ44</f>
        <v>3</v>
      </c>
      <c r="Q39" s="106"/>
      <c r="R39" s="106">
        <f ca="1">AR44</f>
        <v>3</v>
      </c>
      <c r="S39" s="106"/>
      <c r="T39" s="107" t="str">
        <f ca="1">AS44</f>
        <v/>
      </c>
      <c r="U39" s="107"/>
      <c r="V39" s="106" t="str">
        <f ca="1">AT44</f>
        <v/>
      </c>
      <c r="W39" s="106"/>
      <c r="X39" s="58"/>
      <c r="Y39" s="13"/>
      <c r="Z39" s="13"/>
      <c r="AA39" s="59"/>
      <c r="AB39" s="59"/>
      <c r="AC39" s="59"/>
      <c r="AD39" s="59"/>
      <c r="AE39" s="59"/>
      <c r="AF39" s="59"/>
      <c r="AG39" s="59"/>
      <c r="AH39" s="59"/>
      <c r="AI39" s="57"/>
      <c r="AJ39" s="57"/>
      <c r="AK39" s="59"/>
      <c r="AL39" s="59">
        <f t="shared" si="11"/>
        <v>3</v>
      </c>
      <c r="AM39" s="32">
        <f t="shared" ca="1" si="11"/>
        <v>6</v>
      </c>
      <c r="AN39" s="34">
        <f t="shared" ca="1" si="11"/>
        <v>9</v>
      </c>
      <c r="AO39" s="48" t="str">
        <f t="shared" ca="1" si="12"/>
        <v>B</v>
      </c>
      <c r="AP39" s="95" t="str">
        <f t="shared" ca="1" si="13"/>
        <v>bananaB</v>
      </c>
      <c r="AQ39" s="96">
        <f t="shared" ca="1" si="14"/>
        <v>5</v>
      </c>
      <c r="AR39" s="39">
        <f t="shared" ca="1" si="15"/>
        <v>1</v>
      </c>
      <c r="AS39" s="39" t="str">
        <f t="shared" ca="1" si="16"/>
        <v/>
      </c>
      <c r="AT39" s="40" t="str">
        <f t="shared" ca="1" si="17"/>
        <v/>
      </c>
      <c r="AU39" s="11"/>
      <c r="AV39" s="11"/>
      <c r="AW39" s="12"/>
      <c r="AZ39" s="14"/>
      <c r="BA39" s="11"/>
      <c r="BB39" s="11"/>
      <c r="BD39" s="4"/>
      <c r="BE39" s="4"/>
    </row>
    <row r="40" spans="1:57" ht="24.95" customHeight="1">
      <c r="B40" s="56"/>
      <c r="C40" s="27"/>
      <c r="D40" s="27"/>
      <c r="E40" s="52"/>
      <c r="F40" s="52"/>
      <c r="G40" s="53"/>
      <c r="H40" s="53"/>
      <c r="I40" s="52"/>
      <c r="J40" s="52"/>
      <c r="K40" s="58"/>
      <c r="L40" s="13"/>
      <c r="O40" s="56"/>
      <c r="P40" s="27"/>
      <c r="Q40" s="27"/>
      <c r="R40" s="52"/>
      <c r="S40" s="52"/>
      <c r="T40" s="53"/>
      <c r="U40" s="53"/>
      <c r="V40" s="52"/>
      <c r="W40" s="52"/>
      <c r="X40" s="58"/>
      <c r="Y40" s="13"/>
      <c r="Z40" s="13"/>
      <c r="AA40" s="59"/>
      <c r="AB40" s="59"/>
      <c r="AC40" s="59"/>
      <c r="AD40" s="59"/>
      <c r="AE40" s="59"/>
      <c r="AF40" s="59"/>
      <c r="AG40" s="59"/>
      <c r="AH40" s="59"/>
      <c r="AI40" s="57"/>
      <c r="AJ40" s="57"/>
      <c r="AK40" s="59"/>
      <c r="AL40" s="59">
        <f t="shared" si="11"/>
        <v>4</v>
      </c>
      <c r="AM40" s="32">
        <f t="shared" ca="1" si="11"/>
        <v>9</v>
      </c>
      <c r="AN40" s="34">
        <f t="shared" ca="1" si="11"/>
        <v>6</v>
      </c>
      <c r="AO40" s="48" t="str">
        <f t="shared" ca="1" si="12"/>
        <v>A</v>
      </c>
      <c r="AP40" s="95" t="str">
        <f t="shared" ca="1" si="13"/>
        <v>bananaA</v>
      </c>
      <c r="AQ40" s="96" t="str">
        <f t="shared" ca="1" si="14"/>
        <v/>
      </c>
      <c r="AR40" s="39" t="str">
        <f t="shared" ca="1" si="15"/>
        <v/>
      </c>
      <c r="AS40" s="39">
        <f t="shared" ca="1" si="16"/>
        <v>1</v>
      </c>
      <c r="AT40" s="40">
        <f t="shared" ca="1" si="17"/>
        <v>5</v>
      </c>
      <c r="AU40" s="11"/>
      <c r="AV40" s="11"/>
      <c r="AW40" s="12"/>
      <c r="AZ40" s="14"/>
      <c r="BA40" s="11"/>
      <c r="BB40" s="11"/>
      <c r="BD40" s="4"/>
      <c r="BE40" s="4"/>
    </row>
    <row r="41" spans="1:57" ht="32.1" customHeight="1">
      <c r="B41" s="111" t="str">
        <f t="shared" ref="B41:W41" si="19">B9</f>
        <v>(2)</v>
      </c>
      <c r="C41" s="111"/>
      <c r="D41" s="108">
        <f t="shared" ca="1" si="19"/>
        <v>7</v>
      </c>
      <c r="E41" s="108"/>
      <c r="F41" s="109" t="str">
        <f t="shared" si="19"/>
        <v>＋</v>
      </c>
      <c r="G41" s="109"/>
      <c r="H41" s="110">
        <f t="shared" ca="1" si="19"/>
        <v>8</v>
      </c>
      <c r="I41" s="110"/>
      <c r="J41" s="109" t="str">
        <f t="shared" si="19"/>
        <v>＝</v>
      </c>
      <c r="K41" s="109"/>
      <c r="L41" s="51">
        <f t="shared" ca="1" si="19"/>
        <v>15</v>
      </c>
      <c r="O41" s="111" t="str">
        <f t="shared" si="19"/>
        <v>(9)</v>
      </c>
      <c r="P41" s="111"/>
      <c r="Q41" s="108">
        <f t="shared" ca="1" si="19"/>
        <v>5</v>
      </c>
      <c r="R41" s="108"/>
      <c r="S41" s="109" t="str">
        <f t="shared" si="19"/>
        <v>＋</v>
      </c>
      <c r="T41" s="109"/>
      <c r="U41" s="110">
        <f t="shared" ca="1" si="19"/>
        <v>7</v>
      </c>
      <c r="V41" s="110"/>
      <c r="W41" s="109" t="str">
        <f t="shared" si="19"/>
        <v>＝</v>
      </c>
      <c r="X41" s="109"/>
      <c r="Y41" s="51">
        <f t="shared" ref="Y41" ca="1" si="20">Y9</f>
        <v>12</v>
      </c>
      <c r="Z41" s="13"/>
      <c r="AA41" s="59"/>
      <c r="AB41" s="59"/>
      <c r="AC41" s="59"/>
      <c r="AD41" s="59"/>
      <c r="AE41" s="59"/>
      <c r="AF41" s="59"/>
      <c r="AG41" s="59"/>
      <c r="AH41" s="59"/>
      <c r="AI41" s="54"/>
      <c r="AJ41" s="54"/>
      <c r="AK41" s="59"/>
      <c r="AL41" s="59">
        <f t="shared" si="11"/>
        <v>5</v>
      </c>
      <c r="AM41" s="32">
        <f t="shared" ca="1" si="11"/>
        <v>8</v>
      </c>
      <c r="AN41" s="34">
        <f t="shared" ca="1" si="11"/>
        <v>5</v>
      </c>
      <c r="AO41" s="48" t="str">
        <f t="shared" ca="1" si="12"/>
        <v>A</v>
      </c>
      <c r="AP41" s="95" t="str">
        <f t="shared" ca="1" si="13"/>
        <v>bananaA</v>
      </c>
      <c r="AQ41" s="96" t="str">
        <f t="shared" ca="1" si="14"/>
        <v/>
      </c>
      <c r="AR41" s="39" t="str">
        <f t="shared" ca="1" si="15"/>
        <v/>
      </c>
      <c r="AS41" s="39">
        <f t="shared" ca="1" si="16"/>
        <v>2</v>
      </c>
      <c r="AT41" s="40">
        <f t="shared" ca="1" si="17"/>
        <v>3</v>
      </c>
      <c r="AU41" s="11"/>
      <c r="AV41" s="11"/>
      <c r="AW41" s="12"/>
      <c r="AZ41" s="14"/>
      <c r="BA41" s="11"/>
      <c r="BB41" s="11"/>
      <c r="BD41" s="4"/>
      <c r="BE41" s="4"/>
    </row>
    <row r="42" spans="1:57" ht="20.100000000000001" customHeight="1">
      <c r="B42" s="56"/>
      <c r="C42" s="27"/>
      <c r="D42" s="27"/>
      <c r="E42" s="26"/>
      <c r="F42" s="26"/>
      <c r="G42" s="30"/>
      <c r="H42" s="30"/>
      <c r="I42" s="31"/>
      <c r="J42" s="31"/>
      <c r="K42" s="55"/>
      <c r="L42" s="13"/>
      <c r="O42" s="56"/>
      <c r="P42" s="27"/>
      <c r="Q42" s="27"/>
      <c r="R42" s="26"/>
      <c r="S42" s="26"/>
      <c r="T42" s="30"/>
      <c r="U42" s="30"/>
      <c r="V42" s="31"/>
      <c r="W42" s="31"/>
      <c r="X42" s="55"/>
      <c r="Y42" s="13"/>
      <c r="Z42" s="13"/>
      <c r="AA42" s="59"/>
      <c r="AB42" s="59"/>
      <c r="AC42" s="59"/>
      <c r="AD42" s="59"/>
      <c r="AE42" s="59"/>
      <c r="AF42" s="59"/>
      <c r="AG42" s="59"/>
      <c r="AH42" s="59"/>
      <c r="AK42" s="59"/>
      <c r="AL42" s="59">
        <f t="shared" si="11"/>
        <v>6</v>
      </c>
      <c r="AM42" s="32">
        <f t="shared" ca="1" si="11"/>
        <v>6</v>
      </c>
      <c r="AN42" s="34">
        <f t="shared" ca="1" si="11"/>
        <v>6</v>
      </c>
      <c r="AO42" s="48" t="str">
        <f t="shared" ca="1" si="12"/>
        <v>A</v>
      </c>
      <c r="AP42" s="95" t="str">
        <f t="shared" ca="1" si="13"/>
        <v>bananaA</v>
      </c>
      <c r="AQ42" s="96" t="str">
        <f t="shared" ca="1" si="14"/>
        <v/>
      </c>
      <c r="AR42" s="39" t="str">
        <f t="shared" ca="1" si="15"/>
        <v/>
      </c>
      <c r="AS42" s="39">
        <f t="shared" ca="1" si="16"/>
        <v>4</v>
      </c>
      <c r="AT42" s="40">
        <f t="shared" ca="1" si="17"/>
        <v>2</v>
      </c>
      <c r="AU42" s="11"/>
      <c r="AV42" s="11"/>
      <c r="AW42" s="12"/>
      <c r="AZ42" s="14"/>
      <c r="BA42" s="11"/>
      <c r="BB42" s="11"/>
      <c r="BD42" s="4"/>
      <c r="BE42" s="4"/>
    </row>
    <row r="43" spans="1:57" ht="35.450000000000003" customHeight="1">
      <c r="B43" s="56"/>
      <c r="C43" s="106">
        <f ca="1">AQ38</f>
        <v>5</v>
      </c>
      <c r="D43" s="106"/>
      <c r="E43" s="106">
        <f ca="1">AR38</f>
        <v>2</v>
      </c>
      <c r="F43" s="106"/>
      <c r="G43" s="106" t="str">
        <f ca="1">AS38</f>
        <v/>
      </c>
      <c r="H43" s="106"/>
      <c r="I43" s="106" t="str">
        <f ca="1">AT38</f>
        <v/>
      </c>
      <c r="J43" s="106"/>
      <c r="K43" s="58"/>
      <c r="L43" s="13">
        <f t="shared" ref="L43" si="21">L11</f>
        <v>0</v>
      </c>
      <c r="O43" s="56"/>
      <c r="P43" s="106">
        <f ca="1">AQ45</f>
        <v>2</v>
      </c>
      <c r="Q43" s="106"/>
      <c r="R43" s="106">
        <f ca="1">AR45</f>
        <v>3</v>
      </c>
      <c r="S43" s="106"/>
      <c r="T43" s="107" t="str">
        <f ca="1">AS45</f>
        <v/>
      </c>
      <c r="U43" s="107"/>
      <c r="V43" s="106" t="str">
        <f ca="1">AT45</f>
        <v/>
      </c>
      <c r="W43" s="106"/>
      <c r="X43" s="58"/>
      <c r="Y43" s="13"/>
      <c r="Z43" s="13"/>
      <c r="AA43" s="59"/>
      <c r="AB43" s="59"/>
      <c r="AC43" s="59"/>
      <c r="AD43" s="59"/>
      <c r="AE43" s="59"/>
      <c r="AF43" s="59"/>
      <c r="AG43" s="59"/>
      <c r="AH43" s="59"/>
      <c r="AI43" s="57"/>
      <c r="AJ43" s="57"/>
      <c r="AK43" s="59"/>
      <c r="AL43" s="59">
        <f t="shared" si="11"/>
        <v>7</v>
      </c>
      <c r="AM43" s="32">
        <f t="shared" ca="1" si="11"/>
        <v>4</v>
      </c>
      <c r="AN43" s="34">
        <f t="shared" ca="1" si="11"/>
        <v>7</v>
      </c>
      <c r="AO43" s="48" t="str">
        <f t="shared" ca="1" si="12"/>
        <v>B</v>
      </c>
      <c r="AP43" s="95" t="str">
        <f t="shared" ca="1" si="13"/>
        <v>bananaB</v>
      </c>
      <c r="AQ43" s="96">
        <f t="shared" ca="1" si="14"/>
        <v>1</v>
      </c>
      <c r="AR43" s="39">
        <f t="shared" ca="1" si="15"/>
        <v>3</v>
      </c>
      <c r="AS43" s="39" t="str">
        <f t="shared" ca="1" si="16"/>
        <v/>
      </c>
      <c r="AT43" s="40" t="str">
        <f t="shared" ca="1" si="17"/>
        <v/>
      </c>
      <c r="AU43" s="11"/>
      <c r="AV43" s="11"/>
      <c r="AW43" s="12"/>
      <c r="AZ43" s="14"/>
      <c r="BA43" s="11"/>
      <c r="BB43" s="11"/>
      <c r="BD43" s="4"/>
      <c r="BE43" s="4"/>
    </row>
    <row r="44" spans="1:57" ht="24.95" customHeight="1">
      <c r="B44" s="56"/>
      <c r="C44" s="27"/>
      <c r="D44" s="27"/>
      <c r="E44" s="52"/>
      <c r="F44" s="52"/>
      <c r="G44" s="53"/>
      <c r="H44" s="53"/>
      <c r="I44" s="52"/>
      <c r="J44" s="52"/>
      <c r="K44" s="58"/>
      <c r="L44" s="13"/>
      <c r="O44" s="56"/>
      <c r="P44" s="27"/>
      <c r="Q44" s="27"/>
      <c r="R44" s="52"/>
      <c r="S44" s="52"/>
      <c r="T44" s="53"/>
      <c r="U44" s="53"/>
      <c r="V44" s="52"/>
      <c r="W44" s="52"/>
      <c r="X44" s="58"/>
      <c r="Y44" s="13"/>
      <c r="Z44" s="13"/>
      <c r="AA44" s="59"/>
      <c r="AB44" s="59"/>
      <c r="AC44" s="59"/>
      <c r="AD44" s="59"/>
      <c r="AE44" s="59"/>
      <c r="AF44" s="59"/>
      <c r="AG44" s="59"/>
      <c r="AH44" s="59"/>
      <c r="AI44" s="57"/>
      <c r="AJ44" s="57"/>
      <c r="AK44" s="59"/>
      <c r="AL44" s="59">
        <f t="shared" si="11"/>
        <v>8</v>
      </c>
      <c r="AM44" s="32">
        <f t="shared" ca="1" si="11"/>
        <v>6</v>
      </c>
      <c r="AN44" s="34">
        <f t="shared" ca="1" si="11"/>
        <v>7</v>
      </c>
      <c r="AO44" s="48" t="str">
        <f t="shared" ca="1" si="12"/>
        <v>B</v>
      </c>
      <c r="AP44" s="95" t="str">
        <f t="shared" ca="1" si="13"/>
        <v>bananaB</v>
      </c>
      <c r="AQ44" s="96">
        <f t="shared" ca="1" si="14"/>
        <v>3</v>
      </c>
      <c r="AR44" s="39">
        <f t="shared" ca="1" si="15"/>
        <v>3</v>
      </c>
      <c r="AS44" s="39" t="str">
        <f t="shared" ca="1" si="16"/>
        <v/>
      </c>
      <c r="AT44" s="40" t="str">
        <f t="shared" ca="1" si="17"/>
        <v/>
      </c>
      <c r="AU44" s="11"/>
      <c r="AV44" s="11"/>
      <c r="AW44" s="12"/>
      <c r="AZ44" s="14"/>
      <c r="BA44" s="11"/>
      <c r="BB44" s="11"/>
      <c r="BD44" s="4"/>
      <c r="BE44" s="4"/>
    </row>
    <row r="45" spans="1:57" ht="32.1" customHeight="1">
      <c r="B45" s="111" t="str">
        <f t="shared" ref="B45:W45" si="22">B13</f>
        <v>(3)</v>
      </c>
      <c r="C45" s="111"/>
      <c r="D45" s="108">
        <f t="shared" ca="1" si="22"/>
        <v>6</v>
      </c>
      <c r="E45" s="108"/>
      <c r="F45" s="109" t="str">
        <f t="shared" si="22"/>
        <v>＋</v>
      </c>
      <c r="G45" s="109"/>
      <c r="H45" s="110">
        <f t="shared" ca="1" si="22"/>
        <v>9</v>
      </c>
      <c r="I45" s="110"/>
      <c r="J45" s="109" t="str">
        <f t="shared" si="22"/>
        <v>＝</v>
      </c>
      <c r="K45" s="109"/>
      <c r="L45" s="51">
        <f t="shared" ca="1" si="22"/>
        <v>15</v>
      </c>
      <c r="O45" s="111" t="str">
        <f t="shared" si="22"/>
        <v>(10)</v>
      </c>
      <c r="P45" s="111"/>
      <c r="Q45" s="108">
        <f t="shared" ca="1" si="22"/>
        <v>9</v>
      </c>
      <c r="R45" s="108"/>
      <c r="S45" s="109" t="str">
        <f t="shared" si="22"/>
        <v>＋</v>
      </c>
      <c r="T45" s="109"/>
      <c r="U45" s="110">
        <f t="shared" ca="1" si="22"/>
        <v>2</v>
      </c>
      <c r="V45" s="110"/>
      <c r="W45" s="109" t="str">
        <f t="shared" si="22"/>
        <v>＝</v>
      </c>
      <c r="X45" s="109"/>
      <c r="Y45" s="51">
        <f t="shared" ref="Y45" ca="1" si="23">Y13</f>
        <v>11</v>
      </c>
      <c r="Z45" s="13"/>
      <c r="AA45" s="59"/>
      <c r="AB45" s="59"/>
      <c r="AC45" s="59"/>
      <c r="AD45" s="59"/>
      <c r="AE45" s="59"/>
      <c r="AF45" s="59"/>
      <c r="AG45" s="59"/>
      <c r="AH45" s="59"/>
      <c r="AI45" s="54"/>
      <c r="AJ45" s="54"/>
      <c r="AK45" s="59"/>
      <c r="AL45" s="59">
        <f t="shared" si="11"/>
        <v>9</v>
      </c>
      <c r="AM45" s="32">
        <f t="shared" ca="1" si="11"/>
        <v>5</v>
      </c>
      <c r="AN45" s="34">
        <f t="shared" ca="1" si="11"/>
        <v>7</v>
      </c>
      <c r="AO45" s="48" t="str">
        <f t="shared" ca="1" si="12"/>
        <v>B</v>
      </c>
      <c r="AP45" s="95" t="str">
        <f t="shared" ca="1" si="13"/>
        <v>bananaB</v>
      </c>
      <c r="AQ45" s="96">
        <f t="shared" ca="1" si="14"/>
        <v>2</v>
      </c>
      <c r="AR45" s="39">
        <f t="shared" ca="1" si="15"/>
        <v>3</v>
      </c>
      <c r="AS45" s="39" t="str">
        <f t="shared" ca="1" si="16"/>
        <v/>
      </c>
      <c r="AT45" s="40" t="str">
        <f t="shared" ca="1" si="17"/>
        <v/>
      </c>
      <c r="AU45" s="11"/>
      <c r="AV45" s="11"/>
      <c r="AW45" s="12"/>
      <c r="AZ45" s="14"/>
      <c r="BA45" s="11"/>
      <c r="BB45" s="11"/>
      <c r="BD45" s="4"/>
      <c r="BE45" s="4"/>
    </row>
    <row r="46" spans="1:57" ht="20.100000000000001" customHeight="1">
      <c r="B46" s="56"/>
      <c r="C46" s="27"/>
      <c r="D46" s="27"/>
      <c r="E46" s="26"/>
      <c r="F46" s="26"/>
      <c r="G46" s="30"/>
      <c r="H46" s="30"/>
      <c r="I46" s="31"/>
      <c r="J46" s="31"/>
      <c r="K46" s="55"/>
      <c r="L46" s="13"/>
      <c r="O46" s="56"/>
      <c r="P46" s="27"/>
      <c r="Q46" s="27"/>
      <c r="R46" s="26"/>
      <c r="S46" s="26"/>
      <c r="T46" s="30"/>
      <c r="U46" s="30"/>
      <c r="V46" s="31"/>
      <c r="W46" s="31"/>
      <c r="X46" s="55"/>
      <c r="Y46" s="13"/>
      <c r="Z46" s="13"/>
      <c r="AA46" s="59"/>
      <c r="AB46" s="59"/>
      <c r="AC46" s="59"/>
      <c r="AD46" s="59"/>
      <c r="AE46" s="59"/>
      <c r="AF46" s="59"/>
      <c r="AG46" s="59"/>
      <c r="AH46" s="59"/>
      <c r="AK46" s="59"/>
      <c r="AL46" s="59">
        <f t="shared" si="11"/>
        <v>10</v>
      </c>
      <c r="AM46" s="32">
        <f t="shared" ca="1" si="11"/>
        <v>9</v>
      </c>
      <c r="AN46" s="34">
        <f t="shared" ca="1" si="11"/>
        <v>2</v>
      </c>
      <c r="AO46" s="48" t="str">
        <f t="shared" ca="1" si="12"/>
        <v>A</v>
      </c>
      <c r="AP46" s="95" t="str">
        <f t="shared" ca="1" si="13"/>
        <v>bananaA</v>
      </c>
      <c r="AQ46" s="96" t="str">
        <f t="shared" ca="1" si="14"/>
        <v/>
      </c>
      <c r="AR46" s="39" t="str">
        <f t="shared" ca="1" si="15"/>
        <v/>
      </c>
      <c r="AS46" s="39">
        <f t="shared" ca="1" si="16"/>
        <v>1</v>
      </c>
      <c r="AT46" s="40">
        <f t="shared" ca="1" si="17"/>
        <v>1</v>
      </c>
      <c r="AU46" s="11"/>
      <c r="AV46" s="11"/>
      <c r="AW46" s="12"/>
      <c r="AZ46" s="14"/>
      <c r="BA46" s="11"/>
      <c r="BB46" s="11"/>
      <c r="BD46" s="4"/>
      <c r="BE46" s="4"/>
    </row>
    <row r="47" spans="1:57" ht="35.450000000000003" customHeight="1">
      <c r="B47" s="56"/>
      <c r="C47" s="106">
        <f ca="1">AQ39</f>
        <v>5</v>
      </c>
      <c r="D47" s="106"/>
      <c r="E47" s="106">
        <f ca="1">AR39</f>
        <v>1</v>
      </c>
      <c r="F47" s="106"/>
      <c r="G47" s="106" t="str">
        <f ca="1">AS39</f>
        <v/>
      </c>
      <c r="H47" s="106"/>
      <c r="I47" s="106" t="str">
        <f ca="1">AT39</f>
        <v/>
      </c>
      <c r="J47" s="106"/>
      <c r="K47" s="58"/>
      <c r="L47" s="13">
        <f t="shared" ref="L47" si="24">L15</f>
        <v>0</v>
      </c>
      <c r="O47" s="56"/>
      <c r="P47" s="106" t="str">
        <f ca="1">AQ46</f>
        <v/>
      </c>
      <c r="Q47" s="106"/>
      <c r="R47" s="106" t="str">
        <f ca="1">AR46</f>
        <v/>
      </c>
      <c r="S47" s="106"/>
      <c r="T47" s="107">
        <f ca="1">AS46</f>
        <v>1</v>
      </c>
      <c r="U47" s="107"/>
      <c r="V47" s="106">
        <f ca="1">AT46</f>
        <v>1</v>
      </c>
      <c r="W47" s="106"/>
      <c r="X47" s="58"/>
      <c r="Y47" s="13"/>
      <c r="Z47" s="13"/>
      <c r="AA47" s="59"/>
      <c r="AB47" s="59"/>
      <c r="AC47" s="59"/>
      <c r="AD47" s="59"/>
      <c r="AE47" s="59"/>
      <c r="AF47" s="59"/>
      <c r="AG47" s="59"/>
      <c r="AH47" s="59"/>
      <c r="AI47" s="57"/>
      <c r="AJ47" s="57"/>
      <c r="AK47" s="59"/>
      <c r="AL47" s="59">
        <f t="shared" si="11"/>
        <v>11</v>
      </c>
      <c r="AM47" s="32">
        <f t="shared" ca="1" si="11"/>
        <v>7</v>
      </c>
      <c r="AN47" s="34">
        <f t="shared" ca="1" si="11"/>
        <v>7</v>
      </c>
      <c r="AO47" s="48" t="str">
        <f t="shared" ca="1" si="12"/>
        <v>A</v>
      </c>
      <c r="AP47" s="95" t="str">
        <f t="shared" ca="1" si="13"/>
        <v>bananaA</v>
      </c>
      <c r="AQ47" s="96" t="str">
        <f t="shared" ca="1" si="14"/>
        <v/>
      </c>
      <c r="AR47" s="39" t="str">
        <f t="shared" ca="1" si="15"/>
        <v/>
      </c>
      <c r="AS47" s="39">
        <f t="shared" ca="1" si="16"/>
        <v>3</v>
      </c>
      <c r="AT47" s="40">
        <f t="shared" ca="1" si="17"/>
        <v>4</v>
      </c>
      <c r="AU47" s="11"/>
      <c r="AV47" s="11"/>
      <c r="AW47" s="12"/>
      <c r="AZ47" s="14"/>
      <c r="BA47" s="11"/>
      <c r="BB47" s="11"/>
      <c r="BD47" s="4"/>
      <c r="BE47" s="4"/>
    </row>
    <row r="48" spans="1:57" ht="24.95" customHeight="1">
      <c r="B48" s="56"/>
      <c r="C48" s="27"/>
      <c r="D48" s="27"/>
      <c r="E48" s="52"/>
      <c r="F48" s="52"/>
      <c r="G48" s="53"/>
      <c r="H48" s="53"/>
      <c r="I48" s="52"/>
      <c r="J48" s="52"/>
      <c r="K48" s="58"/>
      <c r="L48" s="13"/>
      <c r="O48" s="56"/>
      <c r="P48" s="27"/>
      <c r="Q48" s="27"/>
      <c r="R48" s="52"/>
      <c r="S48" s="52"/>
      <c r="T48" s="53"/>
      <c r="U48" s="53"/>
      <c r="V48" s="52"/>
      <c r="W48" s="52"/>
      <c r="X48" s="58"/>
      <c r="Y48" s="13"/>
      <c r="Z48" s="13"/>
      <c r="AA48" s="59"/>
      <c r="AB48" s="59"/>
      <c r="AC48" s="59"/>
      <c r="AD48" s="59"/>
      <c r="AE48" s="59"/>
      <c r="AF48" s="59"/>
      <c r="AG48" s="59"/>
      <c r="AH48" s="59"/>
      <c r="AI48" s="57"/>
      <c r="AJ48" s="57"/>
      <c r="AK48" s="59"/>
      <c r="AL48" s="59">
        <f t="shared" si="11"/>
        <v>12</v>
      </c>
      <c r="AM48" s="32">
        <f t="shared" ca="1" si="11"/>
        <v>9</v>
      </c>
      <c r="AN48" s="34">
        <f t="shared" ca="1" si="11"/>
        <v>8</v>
      </c>
      <c r="AO48" s="48" t="str">
        <f t="shared" ca="1" si="12"/>
        <v>A</v>
      </c>
      <c r="AP48" s="95" t="str">
        <f t="shared" ca="1" si="13"/>
        <v>bananaA</v>
      </c>
      <c r="AQ48" s="96" t="str">
        <f t="shared" ca="1" si="14"/>
        <v/>
      </c>
      <c r="AR48" s="39" t="str">
        <f t="shared" ca="1" si="15"/>
        <v/>
      </c>
      <c r="AS48" s="39">
        <f t="shared" ca="1" si="16"/>
        <v>1</v>
      </c>
      <c r="AT48" s="40">
        <f t="shared" ca="1" si="17"/>
        <v>7</v>
      </c>
      <c r="AU48" s="11"/>
      <c r="AV48" s="11"/>
      <c r="AW48" s="12"/>
      <c r="AZ48" s="14"/>
      <c r="BA48" s="11"/>
      <c r="BB48" s="11"/>
      <c r="BD48" s="4"/>
      <c r="BE48" s="4"/>
    </row>
    <row r="49" spans="2:57" ht="32.1" customHeight="1">
      <c r="B49" s="111" t="str">
        <f t="shared" ref="B49:W49" si="25">B17</f>
        <v>(4)</v>
      </c>
      <c r="C49" s="111"/>
      <c r="D49" s="108">
        <f t="shared" ca="1" si="25"/>
        <v>9</v>
      </c>
      <c r="E49" s="108"/>
      <c r="F49" s="109" t="str">
        <f t="shared" si="25"/>
        <v>＋</v>
      </c>
      <c r="G49" s="109"/>
      <c r="H49" s="110">
        <f t="shared" ca="1" si="25"/>
        <v>6</v>
      </c>
      <c r="I49" s="110"/>
      <c r="J49" s="109" t="str">
        <f t="shared" si="25"/>
        <v>＝</v>
      </c>
      <c r="K49" s="109"/>
      <c r="L49" s="51">
        <f t="shared" ca="1" si="25"/>
        <v>15</v>
      </c>
      <c r="O49" s="111" t="str">
        <f t="shared" si="25"/>
        <v>(11)</v>
      </c>
      <c r="P49" s="111"/>
      <c r="Q49" s="108">
        <f t="shared" ca="1" si="25"/>
        <v>7</v>
      </c>
      <c r="R49" s="108"/>
      <c r="S49" s="109" t="str">
        <f t="shared" si="25"/>
        <v>＋</v>
      </c>
      <c r="T49" s="109"/>
      <c r="U49" s="110">
        <f t="shared" ca="1" si="25"/>
        <v>7</v>
      </c>
      <c r="V49" s="110"/>
      <c r="W49" s="109" t="str">
        <f t="shared" si="25"/>
        <v>＝</v>
      </c>
      <c r="X49" s="109"/>
      <c r="Y49" s="51">
        <f t="shared" ref="Y49" ca="1" si="26">Y17</f>
        <v>14</v>
      </c>
      <c r="Z49" s="13"/>
      <c r="AA49" s="59"/>
      <c r="AB49" s="59"/>
      <c r="AC49" s="59"/>
      <c r="AD49" s="59"/>
      <c r="AE49" s="59"/>
      <c r="AF49" s="59"/>
      <c r="AG49" s="59"/>
      <c r="AH49" s="59"/>
      <c r="AI49" s="54"/>
      <c r="AJ49" s="54"/>
      <c r="AK49" s="59"/>
      <c r="AL49" s="59">
        <f t="shared" si="11"/>
        <v>13</v>
      </c>
      <c r="AM49" s="32">
        <f t="shared" ca="1" si="11"/>
        <v>9</v>
      </c>
      <c r="AN49" s="34">
        <f t="shared" ca="1" si="11"/>
        <v>3</v>
      </c>
      <c r="AO49" s="48" t="str">
        <f t="shared" ca="1" si="12"/>
        <v>A</v>
      </c>
      <c r="AP49" s="95" t="str">
        <f t="shared" ca="1" si="13"/>
        <v>bananaA</v>
      </c>
      <c r="AQ49" s="96" t="str">
        <f t="shared" ca="1" si="14"/>
        <v/>
      </c>
      <c r="AR49" s="39" t="str">
        <f t="shared" ca="1" si="15"/>
        <v/>
      </c>
      <c r="AS49" s="39">
        <f t="shared" ca="1" si="16"/>
        <v>1</v>
      </c>
      <c r="AT49" s="40">
        <f t="shared" ca="1" si="17"/>
        <v>2</v>
      </c>
      <c r="AU49" s="11"/>
      <c r="AV49" s="11"/>
      <c r="AW49" s="12"/>
      <c r="AZ49" s="14"/>
      <c r="BA49" s="11"/>
      <c r="BB49" s="11"/>
      <c r="BD49" s="4"/>
      <c r="BE49" s="4"/>
    </row>
    <row r="50" spans="2:57" ht="20.100000000000001" customHeight="1" thickBot="1">
      <c r="B50" s="56"/>
      <c r="C50" s="27"/>
      <c r="D50" s="27"/>
      <c r="E50" s="26"/>
      <c r="F50" s="26"/>
      <c r="G50" s="30"/>
      <c r="H50" s="30"/>
      <c r="I50" s="31"/>
      <c r="J50" s="31"/>
      <c r="K50" s="55"/>
      <c r="L50" s="13"/>
      <c r="O50" s="56"/>
      <c r="P50" s="27"/>
      <c r="Q50" s="27"/>
      <c r="R50" s="26"/>
      <c r="S50" s="26"/>
      <c r="T50" s="30"/>
      <c r="U50" s="30"/>
      <c r="V50" s="31"/>
      <c r="W50" s="31"/>
      <c r="X50" s="55"/>
      <c r="Y50" s="13"/>
      <c r="Z50" s="13"/>
      <c r="AA50" s="59"/>
      <c r="AB50" s="59"/>
      <c r="AC50" s="59"/>
      <c r="AD50" s="59"/>
      <c r="AE50" s="59"/>
      <c r="AF50" s="59"/>
      <c r="AG50" s="59"/>
      <c r="AH50" s="59"/>
      <c r="AK50" s="59"/>
      <c r="AL50" s="59">
        <f t="shared" si="11"/>
        <v>14</v>
      </c>
      <c r="AM50" s="32">
        <f t="shared" ca="1" si="11"/>
        <v>8</v>
      </c>
      <c r="AN50" s="34">
        <f t="shared" ca="1" si="11"/>
        <v>7</v>
      </c>
      <c r="AO50" s="49" t="str">
        <f t="shared" ca="1" si="12"/>
        <v>A</v>
      </c>
      <c r="AP50" s="97" t="str">
        <f t="shared" ca="1" si="13"/>
        <v>bananaA</v>
      </c>
      <c r="AQ50" s="98" t="str">
        <f t="shared" ca="1" si="14"/>
        <v/>
      </c>
      <c r="AR50" s="42" t="str">
        <f t="shared" ca="1" si="15"/>
        <v/>
      </c>
      <c r="AS50" s="42">
        <f t="shared" ca="1" si="16"/>
        <v>2</v>
      </c>
      <c r="AT50" s="43">
        <f t="shared" ca="1" si="17"/>
        <v>5</v>
      </c>
      <c r="AU50" s="11"/>
      <c r="AV50" s="11"/>
      <c r="AW50" s="12"/>
      <c r="AZ50" s="14"/>
      <c r="BA50" s="11"/>
      <c r="BB50" s="11"/>
      <c r="BD50" s="4"/>
      <c r="BE50" s="4"/>
    </row>
    <row r="51" spans="2:57" ht="35.450000000000003" customHeight="1">
      <c r="B51" s="56"/>
      <c r="C51" s="106" t="str">
        <f ca="1">AQ40</f>
        <v/>
      </c>
      <c r="D51" s="106"/>
      <c r="E51" s="106" t="str">
        <f ca="1">AR40</f>
        <v/>
      </c>
      <c r="F51" s="106"/>
      <c r="G51" s="106">
        <f ca="1">AS40</f>
        <v>1</v>
      </c>
      <c r="H51" s="106"/>
      <c r="I51" s="106">
        <f ca="1">AT40</f>
        <v>5</v>
      </c>
      <c r="J51" s="106"/>
      <c r="K51" s="58"/>
      <c r="L51" s="13">
        <f t="shared" ref="L51" si="27">L19</f>
        <v>0</v>
      </c>
      <c r="O51" s="56"/>
      <c r="P51" s="106" t="str">
        <f ca="1">AQ47</f>
        <v/>
      </c>
      <c r="Q51" s="106"/>
      <c r="R51" s="106" t="str">
        <f ca="1">AR47</f>
        <v/>
      </c>
      <c r="S51" s="106"/>
      <c r="T51" s="107">
        <f ca="1">AS47</f>
        <v>3</v>
      </c>
      <c r="U51" s="107"/>
      <c r="V51" s="106">
        <f ca="1">AT47</f>
        <v>4</v>
      </c>
      <c r="W51" s="106"/>
      <c r="X51" s="58"/>
      <c r="Y51" s="13"/>
      <c r="Z51" s="13"/>
      <c r="AA51" s="59"/>
      <c r="AB51" s="59"/>
      <c r="AC51" s="59"/>
      <c r="AD51" s="59"/>
      <c r="AE51" s="59"/>
      <c r="AF51" s="59"/>
      <c r="AG51" s="59"/>
      <c r="AH51" s="59"/>
      <c r="AI51" s="57"/>
      <c r="AJ51" s="57"/>
      <c r="AK51" s="59"/>
      <c r="AL51" s="59"/>
      <c r="AM51" s="11"/>
      <c r="AN51" s="12"/>
      <c r="AO51" s="99" t="s">
        <v>50</v>
      </c>
      <c r="AP51" s="11"/>
      <c r="AQ51" s="59"/>
      <c r="AR51" s="11"/>
      <c r="AS51" s="11"/>
      <c r="AT51" s="11"/>
      <c r="AU51" s="11"/>
      <c r="AV51" s="11"/>
      <c r="AW51" s="12"/>
      <c r="AZ51" s="14"/>
      <c r="BA51" s="11"/>
      <c r="BB51" s="11"/>
      <c r="BD51" s="4"/>
      <c r="BE51" s="4"/>
    </row>
    <row r="52" spans="2:57" ht="24.95" customHeight="1">
      <c r="B52" s="56"/>
      <c r="C52" s="27"/>
      <c r="D52" s="27"/>
      <c r="E52" s="52"/>
      <c r="F52" s="52"/>
      <c r="G52" s="53"/>
      <c r="H52" s="53"/>
      <c r="I52" s="52"/>
      <c r="J52" s="52"/>
      <c r="K52" s="58"/>
      <c r="L52" s="13"/>
      <c r="O52" s="56"/>
      <c r="P52" s="27"/>
      <c r="Q52" s="27"/>
      <c r="R52" s="52"/>
      <c r="S52" s="52"/>
      <c r="T52" s="53"/>
      <c r="U52" s="53"/>
      <c r="V52" s="52"/>
      <c r="W52" s="52"/>
      <c r="X52" s="58"/>
      <c r="Y52" s="13"/>
      <c r="Z52" s="13"/>
      <c r="AA52" s="59"/>
      <c r="AB52" s="59"/>
      <c r="AC52" s="59"/>
      <c r="AD52" s="59"/>
      <c r="AE52" s="59"/>
      <c r="AF52" s="59"/>
      <c r="AG52" s="59"/>
      <c r="AH52" s="59"/>
      <c r="AI52" s="57"/>
      <c r="AJ52" s="57"/>
      <c r="AK52" s="59"/>
      <c r="AL52" s="59"/>
      <c r="AM52" s="11"/>
      <c r="AP52" s="99" t="s">
        <v>51</v>
      </c>
      <c r="AQ52" s="59"/>
      <c r="AR52" s="11"/>
      <c r="AS52" s="11"/>
      <c r="AT52" s="11"/>
      <c r="AU52" s="11"/>
      <c r="AV52" s="11"/>
      <c r="AW52" s="12"/>
      <c r="AZ52" s="14"/>
      <c r="BA52" s="11"/>
      <c r="BB52" s="11"/>
      <c r="BD52" s="4"/>
      <c r="BE52" s="4"/>
    </row>
    <row r="53" spans="2:57" ht="32.1" customHeight="1">
      <c r="B53" s="111" t="str">
        <f t="shared" ref="B53:W53" si="28">B21</f>
        <v>(5)</v>
      </c>
      <c r="C53" s="111"/>
      <c r="D53" s="108">
        <f t="shared" ca="1" si="28"/>
        <v>8</v>
      </c>
      <c r="E53" s="108"/>
      <c r="F53" s="109" t="str">
        <f t="shared" si="28"/>
        <v>＋</v>
      </c>
      <c r="G53" s="109"/>
      <c r="H53" s="110">
        <f t="shared" ca="1" si="28"/>
        <v>5</v>
      </c>
      <c r="I53" s="110"/>
      <c r="J53" s="109" t="str">
        <f t="shared" si="28"/>
        <v>＝</v>
      </c>
      <c r="K53" s="109"/>
      <c r="L53" s="51">
        <f t="shared" ca="1" si="28"/>
        <v>13</v>
      </c>
      <c r="O53" s="111" t="str">
        <f t="shared" si="28"/>
        <v>(12)</v>
      </c>
      <c r="P53" s="111"/>
      <c r="Q53" s="108">
        <f t="shared" ca="1" si="28"/>
        <v>9</v>
      </c>
      <c r="R53" s="108"/>
      <c r="S53" s="109" t="str">
        <f t="shared" si="28"/>
        <v>＋</v>
      </c>
      <c r="T53" s="109"/>
      <c r="U53" s="110">
        <f t="shared" ca="1" si="28"/>
        <v>8</v>
      </c>
      <c r="V53" s="110"/>
      <c r="W53" s="109" t="str">
        <f t="shared" si="28"/>
        <v>＝</v>
      </c>
      <c r="X53" s="109"/>
      <c r="Y53" s="51">
        <f t="shared" ref="Y53" ca="1" si="29">Y21</f>
        <v>17</v>
      </c>
      <c r="Z53" s="13"/>
      <c r="AA53" s="59"/>
      <c r="AB53" s="59"/>
      <c r="AC53" s="59"/>
      <c r="AD53" s="59"/>
      <c r="AE53" s="59"/>
      <c r="AF53" s="59"/>
      <c r="AG53" s="59"/>
      <c r="AH53" s="59"/>
      <c r="AI53" s="54"/>
      <c r="AJ53" s="54"/>
      <c r="AK53" s="59"/>
      <c r="AL53" s="59"/>
      <c r="AM53" s="11"/>
      <c r="AN53" s="12"/>
      <c r="AO53" s="12"/>
      <c r="AP53" s="12"/>
      <c r="AQ53" s="59"/>
      <c r="AR53" s="11"/>
      <c r="AS53" s="11"/>
      <c r="AT53" s="11"/>
      <c r="AU53" s="11"/>
      <c r="AV53" s="11"/>
      <c r="AW53" s="12"/>
      <c r="AZ53" s="14"/>
      <c r="BA53" s="11"/>
      <c r="BB53" s="11"/>
      <c r="BD53" s="4"/>
      <c r="BE53" s="4"/>
    </row>
    <row r="54" spans="2:57" ht="20.100000000000001" customHeight="1">
      <c r="B54" s="56"/>
      <c r="C54" s="27"/>
      <c r="D54" s="27"/>
      <c r="E54" s="26"/>
      <c r="F54" s="26"/>
      <c r="G54" s="30"/>
      <c r="H54" s="30"/>
      <c r="I54" s="31"/>
      <c r="J54" s="31"/>
      <c r="K54" s="55"/>
      <c r="L54" s="13"/>
      <c r="O54" s="56"/>
      <c r="P54" s="27"/>
      <c r="Q54" s="27"/>
      <c r="R54" s="26"/>
      <c r="S54" s="26"/>
      <c r="T54" s="30"/>
      <c r="U54" s="30"/>
      <c r="V54" s="31"/>
      <c r="W54" s="31"/>
      <c r="X54" s="55"/>
      <c r="Y54" s="13"/>
      <c r="Z54" s="13"/>
      <c r="AA54" s="59"/>
      <c r="AB54" s="59"/>
      <c r="AC54" s="59"/>
      <c r="AD54" s="59"/>
      <c r="AE54" s="59"/>
      <c r="AF54" s="59"/>
      <c r="AG54" s="59"/>
      <c r="AH54" s="59"/>
      <c r="AK54" s="59"/>
      <c r="AL54" s="59"/>
      <c r="AM54" s="11"/>
      <c r="AN54" s="12"/>
      <c r="AO54" s="11" t="s">
        <v>52</v>
      </c>
      <c r="AP54" s="12"/>
      <c r="AQ54" s="59"/>
      <c r="AR54" s="11"/>
      <c r="AS54" s="11"/>
      <c r="AT54" s="11"/>
      <c r="AU54" s="11"/>
      <c r="AV54" s="11"/>
      <c r="AW54" s="12"/>
      <c r="AZ54" s="14"/>
      <c r="BA54" s="11"/>
      <c r="BB54" s="11"/>
      <c r="BD54" s="4"/>
      <c r="BE54" s="4"/>
    </row>
    <row r="55" spans="2:57" ht="35.450000000000003" customHeight="1">
      <c r="B55" s="56"/>
      <c r="C55" s="106" t="str">
        <f ca="1">AQ41</f>
        <v/>
      </c>
      <c r="D55" s="106"/>
      <c r="E55" s="106" t="str">
        <f ca="1">AR41</f>
        <v/>
      </c>
      <c r="F55" s="106"/>
      <c r="G55" s="106">
        <f ca="1">AS41</f>
        <v>2</v>
      </c>
      <c r="H55" s="106"/>
      <c r="I55" s="106">
        <f ca="1">AT41</f>
        <v>3</v>
      </c>
      <c r="J55" s="106"/>
      <c r="K55" s="58"/>
      <c r="L55" s="13">
        <f t="shared" ref="L55" si="30">L23</f>
        <v>0</v>
      </c>
      <c r="O55" s="56"/>
      <c r="P55" s="106" t="str">
        <f ca="1">AQ48</f>
        <v/>
      </c>
      <c r="Q55" s="106"/>
      <c r="R55" s="106" t="str">
        <f ca="1">AR48</f>
        <v/>
      </c>
      <c r="S55" s="106"/>
      <c r="T55" s="107">
        <f ca="1">AS48</f>
        <v>1</v>
      </c>
      <c r="U55" s="107"/>
      <c r="V55" s="106">
        <f ca="1">AT48</f>
        <v>7</v>
      </c>
      <c r="W55" s="106"/>
      <c r="X55" s="58"/>
      <c r="Y55" s="13"/>
      <c r="Z55" s="13"/>
      <c r="AA55" s="59"/>
      <c r="AB55" s="59"/>
      <c r="AC55" s="59"/>
      <c r="AD55" s="59"/>
      <c r="AE55" s="59"/>
      <c r="AF55" s="59"/>
      <c r="AG55" s="59"/>
      <c r="AH55" s="59"/>
      <c r="AI55" s="57"/>
      <c r="AJ55" s="57"/>
      <c r="AK55" s="59"/>
      <c r="AL55" s="59"/>
      <c r="AM55" s="11"/>
      <c r="AN55" s="12"/>
      <c r="AO55" s="12"/>
      <c r="AP55" s="12"/>
      <c r="AQ55" s="59"/>
      <c r="AR55" s="11"/>
      <c r="AS55" s="11"/>
      <c r="AT55" s="11"/>
      <c r="AU55" s="11"/>
      <c r="AV55" s="11"/>
      <c r="AW55" s="12"/>
      <c r="AZ55" s="14"/>
      <c r="BA55" s="11"/>
      <c r="BB55" s="11"/>
      <c r="BD55" s="4"/>
      <c r="BE55" s="4"/>
    </row>
    <row r="56" spans="2:57" ht="24.95" customHeight="1">
      <c r="B56" s="56"/>
      <c r="C56" s="27"/>
      <c r="D56" s="27"/>
      <c r="E56" s="52"/>
      <c r="F56" s="52"/>
      <c r="G56" s="53"/>
      <c r="H56" s="53"/>
      <c r="I56" s="52"/>
      <c r="J56" s="52"/>
      <c r="K56" s="58"/>
      <c r="L56" s="13"/>
      <c r="O56" s="56"/>
      <c r="P56" s="27"/>
      <c r="Q56" s="27"/>
      <c r="R56" s="52"/>
      <c r="S56" s="52"/>
      <c r="T56" s="53"/>
      <c r="U56" s="53"/>
      <c r="V56" s="52"/>
      <c r="W56" s="52"/>
      <c r="X56" s="58"/>
      <c r="Y56" s="13"/>
      <c r="Z56" s="13"/>
      <c r="AA56" s="59"/>
      <c r="AB56" s="59"/>
      <c r="AC56" s="59"/>
      <c r="AD56" s="59"/>
      <c r="AE56" s="59"/>
      <c r="AF56" s="59"/>
      <c r="AG56" s="59"/>
      <c r="AH56" s="59"/>
      <c r="AI56" s="57"/>
      <c r="AJ56" s="57"/>
      <c r="AK56" s="59"/>
      <c r="AL56" s="59"/>
      <c r="AM56" s="11"/>
      <c r="AN56" s="12"/>
      <c r="AO56" s="12"/>
      <c r="AP56" s="12"/>
      <c r="AQ56" s="59"/>
      <c r="AR56" s="11"/>
      <c r="AS56" s="11"/>
      <c r="AT56" s="11"/>
      <c r="AU56" s="11"/>
      <c r="AV56" s="11"/>
      <c r="AW56" s="12"/>
      <c r="AZ56" s="14"/>
      <c r="BA56" s="11"/>
      <c r="BB56" s="11"/>
      <c r="BD56" s="4"/>
      <c r="BE56" s="4"/>
    </row>
    <row r="57" spans="2:57" ht="32.1" customHeight="1">
      <c r="B57" s="111" t="str">
        <f t="shared" ref="B57:W57" si="31">B25</f>
        <v>(6)</v>
      </c>
      <c r="C57" s="111"/>
      <c r="D57" s="108">
        <f t="shared" ca="1" si="31"/>
        <v>6</v>
      </c>
      <c r="E57" s="108"/>
      <c r="F57" s="109" t="str">
        <f t="shared" si="31"/>
        <v>＋</v>
      </c>
      <c r="G57" s="109"/>
      <c r="H57" s="110">
        <f t="shared" ca="1" si="31"/>
        <v>6</v>
      </c>
      <c r="I57" s="110"/>
      <c r="J57" s="109" t="str">
        <f t="shared" si="31"/>
        <v>＝</v>
      </c>
      <c r="K57" s="109"/>
      <c r="L57" s="51">
        <f t="shared" ca="1" si="31"/>
        <v>12</v>
      </c>
      <c r="O57" s="111" t="str">
        <f t="shared" si="31"/>
        <v>(13)</v>
      </c>
      <c r="P57" s="111"/>
      <c r="Q57" s="108">
        <f t="shared" ca="1" si="31"/>
        <v>9</v>
      </c>
      <c r="R57" s="108"/>
      <c r="S57" s="109" t="str">
        <f t="shared" si="31"/>
        <v>＋</v>
      </c>
      <c r="T57" s="109"/>
      <c r="U57" s="110">
        <f t="shared" ca="1" si="31"/>
        <v>3</v>
      </c>
      <c r="V57" s="110"/>
      <c r="W57" s="109" t="str">
        <f t="shared" si="31"/>
        <v>＝</v>
      </c>
      <c r="X57" s="109"/>
      <c r="Y57" s="51">
        <f t="shared" ref="Y57" ca="1" si="32">Y25</f>
        <v>12</v>
      </c>
      <c r="Z57" s="13"/>
      <c r="AA57" s="59"/>
      <c r="AB57" s="59"/>
      <c r="AC57" s="59"/>
      <c r="AD57" s="59"/>
      <c r="AE57" s="59"/>
      <c r="AF57" s="59"/>
      <c r="AG57" s="59"/>
      <c r="AH57" s="59"/>
      <c r="AI57" s="54"/>
      <c r="AJ57" s="54"/>
      <c r="AK57" s="59"/>
      <c r="AL57" s="59"/>
      <c r="AM57" s="11"/>
      <c r="AN57" s="12"/>
      <c r="AO57" s="12"/>
      <c r="AP57" s="12"/>
      <c r="AQ57" s="59"/>
      <c r="AR57" s="11"/>
      <c r="AS57" s="11"/>
      <c r="AT57" s="11"/>
      <c r="AU57" s="11"/>
      <c r="AV57" s="11"/>
      <c r="AW57" s="12"/>
      <c r="AZ57" s="14"/>
      <c r="BA57" s="11"/>
      <c r="BB57" s="11"/>
      <c r="BD57" s="4"/>
      <c r="BE57" s="4"/>
    </row>
    <row r="58" spans="2:57" ht="20.100000000000001" customHeight="1">
      <c r="B58" s="56"/>
      <c r="C58" s="27"/>
      <c r="D58" s="27"/>
      <c r="E58" s="26"/>
      <c r="F58" s="26"/>
      <c r="G58" s="30"/>
      <c r="H58" s="30"/>
      <c r="I58" s="31"/>
      <c r="J58" s="31"/>
      <c r="K58" s="55"/>
      <c r="L58" s="13"/>
      <c r="O58" s="56"/>
      <c r="P58" s="27"/>
      <c r="Q58" s="27"/>
      <c r="R58" s="26"/>
      <c r="S58" s="26"/>
      <c r="T58" s="30"/>
      <c r="U58" s="30"/>
      <c r="V58" s="31"/>
      <c r="W58" s="31"/>
      <c r="X58" s="55"/>
      <c r="Y58" s="13"/>
      <c r="Z58" s="13"/>
      <c r="AA58" s="59"/>
      <c r="AB58" s="59"/>
      <c r="AC58" s="59"/>
      <c r="AD58" s="59"/>
      <c r="AE58" s="59"/>
      <c r="AF58" s="59"/>
      <c r="AG58" s="59"/>
      <c r="AH58" s="59"/>
      <c r="AK58" s="59"/>
      <c r="AL58" s="59"/>
      <c r="AM58" s="11"/>
      <c r="AN58" s="12"/>
      <c r="AO58" s="12"/>
      <c r="AP58" s="12"/>
      <c r="AQ58" s="59"/>
      <c r="AR58" s="11"/>
      <c r="AS58" s="11"/>
      <c r="AT58" s="11"/>
      <c r="AU58" s="11"/>
      <c r="AV58" s="11"/>
      <c r="AW58" s="12"/>
      <c r="AZ58" s="14"/>
      <c r="BA58" s="11"/>
      <c r="BB58" s="11"/>
      <c r="BD58" s="4"/>
      <c r="BE58" s="4"/>
    </row>
    <row r="59" spans="2:57" ht="35.450000000000003" customHeight="1">
      <c r="B59" s="56"/>
      <c r="C59" s="106" t="str">
        <f ca="1">AQ42</f>
        <v/>
      </c>
      <c r="D59" s="106"/>
      <c r="E59" s="106" t="str">
        <f ca="1">AR42</f>
        <v/>
      </c>
      <c r="F59" s="106"/>
      <c r="G59" s="106">
        <f ca="1">AS42</f>
        <v>4</v>
      </c>
      <c r="H59" s="106"/>
      <c r="I59" s="106">
        <f ca="1">AT42</f>
        <v>2</v>
      </c>
      <c r="J59" s="106"/>
      <c r="K59" s="58"/>
      <c r="L59" s="13">
        <f t="shared" ref="L59" si="33">L27</f>
        <v>0</v>
      </c>
      <c r="O59" s="56"/>
      <c r="P59" s="106" t="str">
        <f ca="1">AQ49</f>
        <v/>
      </c>
      <c r="Q59" s="106"/>
      <c r="R59" s="106" t="str">
        <f ca="1">AR49</f>
        <v/>
      </c>
      <c r="S59" s="106"/>
      <c r="T59" s="107">
        <f ca="1">AS49</f>
        <v>1</v>
      </c>
      <c r="U59" s="107"/>
      <c r="V59" s="106">
        <f ca="1">AT49</f>
        <v>2</v>
      </c>
      <c r="W59" s="106"/>
      <c r="X59" s="58"/>
      <c r="Y59" s="13"/>
      <c r="Z59" s="13"/>
      <c r="AA59" s="59"/>
      <c r="AB59" s="59"/>
      <c r="AC59" s="59"/>
      <c r="AD59" s="59"/>
      <c r="AE59" s="59"/>
      <c r="AF59" s="59"/>
      <c r="AG59" s="59"/>
      <c r="AH59" s="59"/>
      <c r="AI59" s="57"/>
      <c r="AJ59" s="57"/>
      <c r="AK59" s="59"/>
      <c r="AZ59" s="14"/>
      <c r="BA59" s="11"/>
    </row>
    <row r="60" spans="2:57" ht="24.95" customHeight="1">
      <c r="B60" s="56"/>
      <c r="C60" s="27"/>
      <c r="D60" s="27"/>
      <c r="E60" s="52"/>
      <c r="F60" s="52"/>
      <c r="G60" s="53"/>
      <c r="H60" s="53"/>
      <c r="I60" s="52"/>
      <c r="J60" s="52"/>
      <c r="K60" s="58"/>
      <c r="L60" s="13"/>
      <c r="O60" s="56"/>
      <c r="P60" s="27"/>
      <c r="Q60" s="27"/>
      <c r="R60" s="52"/>
      <c r="S60" s="52"/>
      <c r="T60" s="53"/>
      <c r="U60" s="53"/>
      <c r="V60" s="52"/>
      <c r="W60" s="52"/>
      <c r="X60" s="58"/>
      <c r="Y60" s="13"/>
      <c r="Z60" s="13"/>
      <c r="AA60" s="59"/>
      <c r="AB60" s="59"/>
      <c r="AC60" s="59"/>
      <c r="AD60" s="59"/>
      <c r="AE60" s="59"/>
      <c r="AF60" s="59"/>
      <c r="AG60" s="59"/>
      <c r="AH60" s="59"/>
      <c r="AI60" s="57"/>
      <c r="AJ60" s="57"/>
      <c r="AK60" s="59"/>
      <c r="AZ60" s="14"/>
      <c r="BA60" s="11"/>
    </row>
    <row r="61" spans="2:57" ht="32.1" customHeight="1">
      <c r="B61" s="111" t="str">
        <f t="shared" ref="B61:Y61" si="34">B29</f>
        <v>(7)</v>
      </c>
      <c r="C61" s="111"/>
      <c r="D61" s="108">
        <f t="shared" ca="1" si="34"/>
        <v>4</v>
      </c>
      <c r="E61" s="108"/>
      <c r="F61" s="109" t="str">
        <f t="shared" si="34"/>
        <v>＋</v>
      </c>
      <c r="G61" s="109"/>
      <c r="H61" s="110">
        <f t="shared" ca="1" si="34"/>
        <v>7</v>
      </c>
      <c r="I61" s="110"/>
      <c r="J61" s="109" t="str">
        <f t="shared" si="34"/>
        <v>＝</v>
      </c>
      <c r="K61" s="109"/>
      <c r="L61" s="51">
        <f t="shared" ca="1" si="34"/>
        <v>11</v>
      </c>
      <c r="O61" s="111" t="str">
        <f t="shared" si="34"/>
        <v>(14)</v>
      </c>
      <c r="P61" s="111"/>
      <c r="Q61" s="108">
        <f t="shared" ca="1" si="34"/>
        <v>8</v>
      </c>
      <c r="R61" s="108"/>
      <c r="S61" s="109" t="str">
        <f t="shared" si="34"/>
        <v>＋</v>
      </c>
      <c r="T61" s="109"/>
      <c r="U61" s="110">
        <f t="shared" ca="1" si="34"/>
        <v>7</v>
      </c>
      <c r="V61" s="110"/>
      <c r="W61" s="109" t="str">
        <f t="shared" si="34"/>
        <v>＝</v>
      </c>
      <c r="X61" s="109"/>
      <c r="Y61" s="51">
        <f t="shared" ca="1" si="34"/>
        <v>15</v>
      </c>
      <c r="Z61" s="13"/>
      <c r="AA61" s="59"/>
      <c r="AB61" s="59"/>
      <c r="AC61" s="59"/>
      <c r="AD61" s="59"/>
      <c r="AE61" s="59"/>
      <c r="AF61" s="59"/>
      <c r="AG61" s="59"/>
      <c r="AH61" s="59"/>
      <c r="AI61" s="54"/>
      <c r="AJ61" s="54"/>
      <c r="AK61" s="59"/>
      <c r="AZ61" s="14"/>
      <c r="BA61" s="11"/>
    </row>
    <row r="62" spans="2:57" ht="20.100000000000001" customHeight="1">
      <c r="B62" s="56"/>
      <c r="C62" s="27"/>
      <c r="D62" s="27"/>
      <c r="E62" s="26"/>
      <c r="F62" s="26"/>
      <c r="G62" s="30"/>
      <c r="H62" s="30"/>
      <c r="I62" s="31"/>
      <c r="J62" s="31"/>
      <c r="K62" s="55"/>
      <c r="L62" s="13"/>
      <c r="O62" s="56"/>
      <c r="P62" s="27"/>
      <c r="Q62" s="27"/>
      <c r="R62" s="26"/>
      <c r="S62" s="26"/>
      <c r="T62" s="30"/>
      <c r="U62" s="30"/>
      <c r="V62" s="31"/>
      <c r="W62" s="31"/>
      <c r="X62" s="55"/>
      <c r="Y62" s="13"/>
      <c r="Z62" s="13"/>
      <c r="AA62" s="59"/>
      <c r="AB62" s="59"/>
      <c r="AC62" s="59"/>
      <c r="AD62" s="59"/>
      <c r="AE62" s="59"/>
      <c r="AF62" s="59"/>
      <c r="AG62" s="59"/>
      <c r="AH62" s="59"/>
      <c r="AK62" s="59"/>
      <c r="AZ62" s="14"/>
      <c r="BA62" s="11"/>
    </row>
    <row r="63" spans="2:57" ht="35.450000000000003" customHeight="1">
      <c r="B63" s="56"/>
      <c r="C63" s="106">
        <f ca="1">AQ43</f>
        <v>1</v>
      </c>
      <c r="D63" s="106"/>
      <c r="E63" s="106">
        <f ca="1">AR43</f>
        <v>3</v>
      </c>
      <c r="F63" s="106"/>
      <c r="G63" s="106" t="str">
        <f ca="1">AS43</f>
        <v/>
      </c>
      <c r="H63" s="106"/>
      <c r="I63" s="106" t="str">
        <f ca="1">AT43</f>
        <v/>
      </c>
      <c r="J63" s="106"/>
      <c r="K63" s="58"/>
      <c r="L63" s="13">
        <f t="shared" ref="L63" si="35">L31</f>
        <v>0</v>
      </c>
      <c r="O63" s="56"/>
      <c r="P63" s="106" t="str">
        <f ca="1">AQ50</f>
        <v/>
      </c>
      <c r="Q63" s="106"/>
      <c r="R63" s="106" t="str">
        <f ca="1">AR50</f>
        <v/>
      </c>
      <c r="S63" s="106"/>
      <c r="T63" s="107">
        <f ca="1">AS50</f>
        <v>2</v>
      </c>
      <c r="U63" s="107"/>
      <c r="V63" s="106">
        <f ca="1">AT50</f>
        <v>5</v>
      </c>
      <c r="W63" s="106"/>
      <c r="X63" s="58"/>
      <c r="Y63" s="13"/>
      <c r="Z63" s="13"/>
      <c r="AA63" s="59"/>
      <c r="AB63" s="59"/>
      <c r="AC63" s="59"/>
      <c r="AD63" s="59"/>
      <c r="AE63" s="59"/>
      <c r="AF63" s="59"/>
      <c r="AG63" s="59"/>
      <c r="AH63" s="59"/>
      <c r="AI63" s="57"/>
      <c r="AJ63" s="57"/>
      <c r="AK63" s="59"/>
      <c r="AZ63" s="14"/>
      <c r="BA63" s="11"/>
    </row>
    <row r="64" spans="2:57" ht="24.95" customHeight="1">
      <c r="B64" s="56"/>
      <c r="C64" s="27"/>
      <c r="D64" s="27"/>
      <c r="E64" s="52"/>
      <c r="F64" s="52"/>
      <c r="G64" s="53"/>
      <c r="H64" s="53"/>
      <c r="I64" s="52"/>
      <c r="J64" s="52"/>
      <c r="K64" s="58"/>
      <c r="L64" s="13"/>
      <c r="O64" s="56"/>
      <c r="P64" s="27"/>
      <c r="Q64" s="27"/>
      <c r="R64" s="52"/>
      <c r="S64" s="52"/>
      <c r="T64" s="53"/>
      <c r="U64" s="53"/>
      <c r="V64" s="52"/>
      <c r="W64" s="52"/>
      <c r="X64" s="58"/>
      <c r="Y64" s="13"/>
      <c r="Z64" s="13"/>
      <c r="AA64" s="59"/>
      <c r="AB64" s="59"/>
      <c r="AC64" s="59"/>
      <c r="AD64" s="59"/>
      <c r="AE64" s="59"/>
      <c r="AF64" s="59"/>
      <c r="AG64" s="59"/>
      <c r="AH64" s="59"/>
      <c r="AI64" s="57"/>
      <c r="AJ64" s="57"/>
      <c r="AK64" s="59"/>
      <c r="AZ64" s="14"/>
      <c r="BA64" s="11"/>
    </row>
    <row r="65" spans="52:53" ht="31.5">
      <c r="AZ65" s="14"/>
      <c r="BA65" s="11"/>
    </row>
    <row r="66" spans="52:53" ht="31.5">
      <c r="AZ66" s="14"/>
      <c r="BA66" s="11"/>
    </row>
    <row r="67" spans="52:53" ht="31.5">
      <c r="AZ67" s="14"/>
      <c r="BA67" s="11"/>
    </row>
    <row r="68" spans="52:53" ht="31.5">
      <c r="AZ68" s="14"/>
      <c r="BA68" s="11"/>
    </row>
    <row r="69" spans="52:53" ht="31.5">
      <c r="AZ69" s="14"/>
      <c r="BA69" s="11"/>
    </row>
    <row r="70" spans="52:53" ht="31.5">
      <c r="AZ70" s="14"/>
      <c r="BA70" s="11"/>
    </row>
    <row r="71" spans="52:53" ht="31.5">
      <c r="AZ71" s="14"/>
      <c r="BA71" s="11"/>
    </row>
  </sheetData>
  <sheetProtection algorithmName="SHA-512" hashValue="07lrup3lqrQfZ9rp1KAZNqHZX/o4upt2DjBe7soh/WTm3wmTfw00d1lOYpXyRuyvJ/fXoXQZQH33b/pyLOq4iA==" saltValue="E4wIuNtjExXNRJhTeWz4/w==" spinCount="100000" sheet="1" objects="1" scenarios="1" selectLockedCells="1"/>
  <mergeCells count="282">
    <mergeCell ref="S5:T5"/>
    <mergeCell ref="U5:V5"/>
    <mergeCell ref="W5:X5"/>
    <mergeCell ref="AC5:AD5"/>
    <mergeCell ref="AE5:AF5"/>
    <mergeCell ref="AG5:AH5"/>
    <mergeCell ref="A1:X1"/>
    <mergeCell ref="B3:D3"/>
    <mergeCell ref="H3:I3"/>
    <mergeCell ref="B5:C5"/>
    <mergeCell ref="D5:E5"/>
    <mergeCell ref="F5:G5"/>
    <mergeCell ref="H5:I5"/>
    <mergeCell ref="J5:K5"/>
    <mergeCell ref="O5:P5"/>
    <mergeCell ref="Q5:R5"/>
    <mergeCell ref="AD7:AE7"/>
    <mergeCell ref="AF7:AG7"/>
    <mergeCell ref="AH7:AI7"/>
    <mergeCell ref="B9:C9"/>
    <mergeCell ref="D9:E9"/>
    <mergeCell ref="F9:G9"/>
    <mergeCell ref="H9:I9"/>
    <mergeCell ref="J9:K9"/>
    <mergeCell ref="C7:D7"/>
    <mergeCell ref="E7:F7"/>
    <mergeCell ref="G7:H7"/>
    <mergeCell ref="I7:J7"/>
    <mergeCell ref="P7:Q7"/>
    <mergeCell ref="R7:S7"/>
    <mergeCell ref="S9:T9"/>
    <mergeCell ref="U9:V9"/>
    <mergeCell ref="W9:X9"/>
    <mergeCell ref="C11:D11"/>
    <mergeCell ref="E11:F11"/>
    <mergeCell ref="G11:H11"/>
    <mergeCell ref="I11:J11"/>
    <mergeCell ref="P11:Q11"/>
    <mergeCell ref="T7:U7"/>
    <mergeCell ref="V7:W7"/>
    <mergeCell ref="B13:C13"/>
    <mergeCell ref="D13:E13"/>
    <mergeCell ref="F13:G13"/>
    <mergeCell ref="H13:I13"/>
    <mergeCell ref="J13:K13"/>
    <mergeCell ref="O13:P13"/>
    <mergeCell ref="Q13:R13"/>
    <mergeCell ref="O9:P9"/>
    <mergeCell ref="Q9:R9"/>
    <mergeCell ref="S13:T13"/>
    <mergeCell ref="U13:V13"/>
    <mergeCell ref="W13:X13"/>
    <mergeCell ref="AC13:AD13"/>
    <mergeCell ref="AE13:AF13"/>
    <mergeCell ref="AG13:AH13"/>
    <mergeCell ref="R11:S11"/>
    <mergeCell ref="T11:U11"/>
    <mergeCell ref="V11:W11"/>
    <mergeCell ref="AB15:AC15"/>
    <mergeCell ref="AD15:AE15"/>
    <mergeCell ref="AF15:AG15"/>
    <mergeCell ref="B17:C17"/>
    <mergeCell ref="D17:E17"/>
    <mergeCell ref="F17:G17"/>
    <mergeCell ref="H17:I17"/>
    <mergeCell ref="J17:K17"/>
    <mergeCell ref="C15:D15"/>
    <mergeCell ref="E15:F15"/>
    <mergeCell ref="G15:H15"/>
    <mergeCell ref="I15:J15"/>
    <mergeCell ref="P15:Q15"/>
    <mergeCell ref="R15:S15"/>
    <mergeCell ref="S17:T17"/>
    <mergeCell ref="U17:V17"/>
    <mergeCell ref="W17:X17"/>
    <mergeCell ref="C19:D19"/>
    <mergeCell ref="E19:F19"/>
    <mergeCell ref="G19:H19"/>
    <mergeCell ref="I19:J19"/>
    <mergeCell ref="P19:Q19"/>
    <mergeCell ref="T15:U15"/>
    <mergeCell ref="V15:W15"/>
    <mergeCell ref="B21:C21"/>
    <mergeCell ref="D21:E21"/>
    <mergeCell ref="F21:G21"/>
    <mergeCell ref="H21:I21"/>
    <mergeCell ref="J21:K21"/>
    <mergeCell ref="O21:P21"/>
    <mergeCell ref="Q21:R21"/>
    <mergeCell ref="O17:P17"/>
    <mergeCell ref="Q17:R17"/>
    <mergeCell ref="S21:T21"/>
    <mergeCell ref="U21:V21"/>
    <mergeCell ref="W21:X21"/>
    <mergeCell ref="AC21:AD21"/>
    <mergeCell ref="AE21:AF21"/>
    <mergeCell ref="AG21:AH21"/>
    <mergeCell ref="R19:S19"/>
    <mergeCell ref="T19:U19"/>
    <mergeCell ref="V19:W19"/>
    <mergeCell ref="AD23:AE23"/>
    <mergeCell ref="AF23:AG23"/>
    <mergeCell ref="AH23:AI23"/>
    <mergeCell ref="B25:C25"/>
    <mergeCell ref="D25:E25"/>
    <mergeCell ref="F25:G25"/>
    <mergeCell ref="H25:I25"/>
    <mergeCell ref="J25:K25"/>
    <mergeCell ref="C23:D23"/>
    <mergeCell ref="E23:F23"/>
    <mergeCell ref="G23:H23"/>
    <mergeCell ref="I23:J23"/>
    <mergeCell ref="P23:Q23"/>
    <mergeCell ref="R23:S23"/>
    <mergeCell ref="S25:T25"/>
    <mergeCell ref="U25:V25"/>
    <mergeCell ref="W25:X25"/>
    <mergeCell ref="C27:D27"/>
    <mergeCell ref="E27:F27"/>
    <mergeCell ref="G27:H27"/>
    <mergeCell ref="I27:J27"/>
    <mergeCell ref="P27:Q27"/>
    <mergeCell ref="T23:U23"/>
    <mergeCell ref="V23:W23"/>
    <mergeCell ref="B29:C29"/>
    <mergeCell ref="D29:E29"/>
    <mergeCell ref="F29:G29"/>
    <mergeCell ref="H29:I29"/>
    <mergeCell ref="J29:K29"/>
    <mergeCell ref="O29:P29"/>
    <mergeCell ref="Q29:R29"/>
    <mergeCell ref="O25:P25"/>
    <mergeCell ref="Q25:R25"/>
    <mergeCell ref="S29:T29"/>
    <mergeCell ref="U29:V29"/>
    <mergeCell ref="W29:X29"/>
    <mergeCell ref="AC29:AD29"/>
    <mergeCell ref="AE29:AF29"/>
    <mergeCell ref="AG29:AH29"/>
    <mergeCell ref="R27:S27"/>
    <mergeCell ref="T27:U27"/>
    <mergeCell ref="V27:W27"/>
    <mergeCell ref="T31:U31"/>
    <mergeCell ref="V31:W31"/>
    <mergeCell ref="AB31:AC31"/>
    <mergeCell ref="AD31:AE31"/>
    <mergeCell ref="AF31:AG31"/>
    <mergeCell ref="A33:X33"/>
    <mergeCell ref="C31:D31"/>
    <mergeCell ref="E31:F31"/>
    <mergeCell ref="G31:H31"/>
    <mergeCell ref="I31:J31"/>
    <mergeCell ref="P31:Q31"/>
    <mergeCell ref="R31:S31"/>
    <mergeCell ref="J37:K37"/>
    <mergeCell ref="O37:P37"/>
    <mergeCell ref="Q37:R37"/>
    <mergeCell ref="S37:T37"/>
    <mergeCell ref="U37:V37"/>
    <mergeCell ref="W37:X37"/>
    <mergeCell ref="B35:D35"/>
    <mergeCell ref="H35:I35"/>
    <mergeCell ref="B37:C37"/>
    <mergeCell ref="D37:E37"/>
    <mergeCell ref="F37:G37"/>
    <mergeCell ref="H37:I37"/>
    <mergeCell ref="T39:U39"/>
    <mergeCell ref="V39:W39"/>
    <mergeCell ref="B41:C41"/>
    <mergeCell ref="D41:E41"/>
    <mergeCell ref="F41:G41"/>
    <mergeCell ref="H41:I41"/>
    <mergeCell ref="J41:K41"/>
    <mergeCell ref="O41:P41"/>
    <mergeCell ref="Q41:R41"/>
    <mergeCell ref="S41:T41"/>
    <mergeCell ref="C39:D39"/>
    <mergeCell ref="E39:F39"/>
    <mergeCell ref="G39:H39"/>
    <mergeCell ref="I39:J39"/>
    <mergeCell ref="P39:Q39"/>
    <mergeCell ref="R39:S39"/>
    <mergeCell ref="U41:V41"/>
    <mergeCell ref="W41:X41"/>
    <mergeCell ref="C43:D43"/>
    <mergeCell ref="E43:F43"/>
    <mergeCell ref="G43:H43"/>
    <mergeCell ref="I43:J43"/>
    <mergeCell ref="P43:Q43"/>
    <mergeCell ref="R43:S43"/>
    <mergeCell ref="T43:U43"/>
    <mergeCell ref="V43:W43"/>
    <mergeCell ref="Q45:R45"/>
    <mergeCell ref="S45:T45"/>
    <mergeCell ref="U45:V45"/>
    <mergeCell ref="W45:X45"/>
    <mergeCell ref="C47:D47"/>
    <mergeCell ref="E47:F47"/>
    <mergeCell ref="G47:H47"/>
    <mergeCell ref="I47:J47"/>
    <mergeCell ref="P47:Q47"/>
    <mergeCell ref="R47:S47"/>
    <mergeCell ref="B45:C45"/>
    <mergeCell ref="D45:E45"/>
    <mergeCell ref="F45:G45"/>
    <mergeCell ref="H45:I45"/>
    <mergeCell ref="J45:K45"/>
    <mergeCell ref="O45:P45"/>
    <mergeCell ref="T47:U47"/>
    <mergeCell ref="V47:W47"/>
    <mergeCell ref="B49:C49"/>
    <mergeCell ref="D49:E49"/>
    <mergeCell ref="F49:G49"/>
    <mergeCell ref="H49:I49"/>
    <mergeCell ref="J49:K49"/>
    <mergeCell ref="O49:P49"/>
    <mergeCell ref="Q49:R49"/>
    <mergeCell ref="S49:T49"/>
    <mergeCell ref="U49:V49"/>
    <mergeCell ref="W49:X49"/>
    <mergeCell ref="C51:D51"/>
    <mergeCell ref="E51:F51"/>
    <mergeCell ref="G51:H51"/>
    <mergeCell ref="I51:J51"/>
    <mergeCell ref="P51:Q51"/>
    <mergeCell ref="R51:S51"/>
    <mergeCell ref="T51:U51"/>
    <mergeCell ref="V51:W51"/>
    <mergeCell ref="Q53:R53"/>
    <mergeCell ref="S53:T53"/>
    <mergeCell ref="U53:V53"/>
    <mergeCell ref="W53:X53"/>
    <mergeCell ref="C55:D55"/>
    <mergeCell ref="E55:F55"/>
    <mergeCell ref="G55:H55"/>
    <mergeCell ref="I55:J55"/>
    <mergeCell ref="P55:Q55"/>
    <mergeCell ref="R55:S55"/>
    <mergeCell ref="B53:C53"/>
    <mergeCell ref="D53:E53"/>
    <mergeCell ref="F53:G53"/>
    <mergeCell ref="H53:I53"/>
    <mergeCell ref="J53:K53"/>
    <mergeCell ref="O53:P53"/>
    <mergeCell ref="T55:U55"/>
    <mergeCell ref="V55:W55"/>
    <mergeCell ref="B57:C57"/>
    <mergeCell ref="D57:E57"/>
    <mergeCell ref="F57:G57"/>
    <mergeCell ref="H57:I57"/>
    <mergeCell ref="J57:K57"/>
    <mergeCell ref="O57:P57"/>
    <mergeCell ref="Q57:R57"/>
    <mergeCell ref="S57:T57"/>
    <mergeCell ref="U57:V57"/>
    <mergeCell ref="W57:X57"/>
    <mergeCell ref="C59:D59"/>
    <mergeCell ref="E59:F59"/>
    <mergeCell ref="G59:H59"/>
    <mergeCell ref="I59:J59"/>
    <mergeCell ref="P59:Q59"/>
    <mergeCell ref="R59:S59"/>
    <mergeCell ref="T59:U59"/>
    <mergeCell ref="V59:W59"/>
    <mergeCell ref="T63:U63"/>
    <mergeCell ref="V63:W63"/>
    <mergeCell ref="Q61:R61"/>
    <mergeCell ref="S61:T61"/>
    <mergeCell ref="U61:V61"/>
    <mergeCell ref="W61:X61"/>
    <mergeCell ref="C63:D63"/>
    <mergeCell ref="E63:F63"/>
    <mergeCell ref="G63:H63"/>
    <mergeCell ref="I63:J63"/>
    <mergeCell ref="P63:Q63"/>
    <mergeCell ref="R63:S63"/>
    <mergeCell ref="B61:C61"/>
    <mergeCell ref="D61:E61"/>
    <mergeCell ref="F61:G61"/>
    <mergeCell ref="H61:I61"/>
    <mergeCell ref="J61:K61"/>
    <mergeCell ref="O61:P61"/>
  </mergeCells>
  <phoneticPr fontId="1"/>
  <dataValidations count="1">
    <dataValidation imeMode="off" allowBlank="1" showInputMessage="1" showErrorMessage="1" sqref="Y1:Z1"/>
  </dataValidations>
  <pageMargins left="0.70866141732283472" right="0.51181102362204722" top="0.74803149606299213" bottom="0.74803149606299213" header="0.31496062992125984" footer="0.31496062992125984"/>
  <pageSetup paperSize="9" scale="83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E71"/>
  <sheetViews>
    <sheetView showGridLines="0" zoomScale="70" zoomScaleNormal="70" workbookViewId="0">
      <selection activeCell="Y1" sqref="Y1"/>
    </sheetView>
  </sheetViews>
  <sheetFormatPr defaultRowHeight="15"/>
  <cols>
    <col min="1" max="1" width="7" style="1" customWidth="1"/>
    <col min="2" max="2" width="1.625" style="1" customWidth="1"/>
    <col min="3" max="3" width="3.625" style="1" customWidth="1"/>
    <col min="4" max="5" width="3.625" style="59" customWidth="1"/>
    <col min="6" max="7" width="3.625" style="1" customWidth="1"/>
    <col min="8" max="9" width="3.625" style="59" customWidth="1"/>
    <col min="10" max="11" width="3.625" style="1" customWidth="1"/>
    <col min="12" max="12" width="10.625" style="59" customWidth="1"/>
    <col min="13" max="13" width="3.625" style="1" customWidth="1"/>
    <col min="14" max="14" width="7" style="1" customWidth="1"/>
    <col min="15" max="15" width="1.625" style="1" customWidth="1"/>
    <col min="16" max="24" width="3.625" style="1" customWidth="1"/>
    <col min="25" max="25" width="10.625" style="1" customWidth="1"/>
    <col min="26" max="26" width="3.625" style="1" customWidth="1"/>
    <col min="27" max="27" width="1.625" style="1" customWidth="1"/>
    <col min="28" max="37" width="3.625" style="1" customWidth="1"/>
    <col min="38" max="38" width="3.5" style="1" hidden="1" customWidth="1"/>
    <col min="39" max="49" width="7.375" style="1" hidden="1" customWidth="1"/>
    <col min="50" max="50" width="7.75" style="1" hidden="1" customWidth="1"/>
    <col min="51" max="51" width="9.125" style="1" hidden="1" customWidth="1"/>
    <col min="52" max="52" width="9" style="1" hidden="1" customWidth="1"/>
    <col min="53" max="53" width="8.75" style="1" hidden="1" customWidth="1"/>
    <col min="54" max="54" width="0" style="1" hidden="1" customWidth="1"/>
    <col min="55" max="55" width="9" style="1" hidden="1" customWidth="1"/>
    <col min="56" max="57" width="0" style="1" hidden="1" customWidth="1"/>
    <col min="58" max="16384" width="9" style="1"/>
  </cols>
  <sheetData>
    <row r="1" spans="1:57" ht="42" customHeight="1">
      <c r="A1" s="112" t="s">
        <v>53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23">
        <v>1</v>
      </c>
      <c r="Z1" s="5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Z1" s="14">
        <f ca="1">RAND()</f>
        <v>0.73515826294532771</v>
      </c>
      <c r="BA1" s="11">
        <f t="shared" ref="BA1:BA36" ca="1" si="0">RANK(AZ1,$AZ$1:$AZ$36,)</f>
        <v>14</v>
      </c>
      <c r="BB1" s="11"/>
      <c r="BC1" s="1">
        <v>1</v>
      </c>
      <c r="BD1" s="4">
        <v>2</v>
      </c>
      <c r="BE1" s="4">
        <v>9</v>
      </c>
    </row>
    <row r="2" spans="1:57" ht="30" customHeight="1">
      <c r="A2" s="100" t="s">
        <v>54</v>
      </c>
      <c r="B2" s="2"/>
      <c r="C2" s="2"/>
      <c r="D2" s="1"/>
      <c r="E2" s="1"/>
      <c r="M2" s="4"/>
      <c r="N2" s="4"/>
      <c r="S2" s="5"/>
      <c r="T2" s="5"/>
      <c r="W2" s="6"/>
      <c r="X2" s="6"/>
      <c r="AA2" s="60" t="s">
        <v>38</v>
      </c>
      <c r="AZ2" s="14">
        <f t="shared" ref="AZ2:AZ36" ca="1" si="1">RAND()</f>
        <v>0.70782976105119177</v>
      </c>
      <c r="BA2" s="11">
        <f t="shared" ca="1" si="0"/>
        <v>16</v>
      </c>
      <c r="BB2" s="11"/>
      <c r="BC2" s="1">
        <v>2</v>
      </c>
      <c r="BD2" s="4">
        <v>3</v>
      </c>
      <c r="BE2" s="4">
        <v>8</v>
      </c>
    </row>
    <row r="3" spans="1:57" ht="50.1" customHeight="1" thickBot="1">
      <c r="A3" s="101"/>
      <c r="B3" s="123" t="s">
        <v>55</v>
      </c>
      <c r="C3" s="123"/>
      <c r="D3" s="123"/>
      <c r="E3" s="101"/>
      <c r="F3" s="101"/>
      <c r="G3" s="102"/>
      <c r="H3" s="124" t="s">
        <v>56</v>
      </c>
      <c r="I3" s="124"/>
      <c r="J3" s="14"/>
      <c r="K3" s="14"/>
      <c r="L3" s="103" t="s">
        <v>57</v>
      </c>
      <c r="M3" s="8"/>
      <c r="N3" s="7"/>
      <c r="O3" s="7"/>
      <c r="P3" s="7"/>
      <c r="Q3" s="7"/>
      <c r="R3" s="7"/>
      <c r="S3" s="7"/>
      <c r="T3" s="7"/>
      <c r="U3" s="8"/>
      <c r="V3" s="8"/>
      <c r="W3" s="8"/>
      <c r="X3" s="8"/>
      <c r="Y3" s="9"/>
      <c r="Z3" s="9"/>
      <c r="AA3" s="61" t="s">
        <v>42</v>
      </c>
      <c r="AB3" s="21"/>
      <c r="AC3" s="21"/>
      <c r="AD3" s="21"/>
      <c r="AE3" s="21"/>
      <c r="AF3" s="21"/>
      <c r="AG3" s="21"/>
      <c r="AH3" s="21"/>
      <c r="AK3" s="21"/>
      <c r="AL3" s="21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Z3" s="14">
        <f t="shared" ca="1" si="1"/>
        <v>0.43538624774987267</v>
      </c>
      <c r="BA3" s="11">
        <f t="shared" ca="1" si="0"/>
        <v>27</v>
      </c>
      <c r="BB3" s="11"/>
      <c r="BC3" s="1">
        <v>3</v>
      </c>
      <c r="BD3" s="4">
        <v>3</v>
      </c>
      <c r="BE3" s="4">
        <v>9</v>
      </c>
    </row>
    <row r="4" spans="1:57" ht="24.75" customHeight="1">
      <c r="Y4" s="21"/>
      <c r="Z4" s="21"/>
      <c r="AA4" s="62"/>
      <c r="AB4" s="63"/>
      <c r="AC4" s="63"/>
      <c r="AD4" s="63"/>
      <c r="AE4" s="63"/>
      <c r="AF4" s="63"/>
      <c r="AG4" s="63"/>
      <c r="AH4" s="63"/>
      <c r="AI4" s="64"/>
      <c r="AJ4" s="65"/>
      <c r="AZ4" s="14">
        <f t="shared" ca="1" si="1"/>
        <v>0.94521302420057418</v>
      </c>
      <c r="BA4" s="11">
        <f t="shared" ca="1" si="0"/>
        <v>5</v>
      </c>
      <c r="BB4" s="11"/>
      <c r="BC4" s="1">
        <v>4</v>
      </c>
      <c r="BD4" s="4">
        <v>4</v>
      </c>
      <c r="BE4" s="4">
        <v>7</v>
      </c>
    </row>
    <row r="5" spans="1:57" ht="32.1" customHeight="1">
      <c r="B5" s="111" t="s">
        <v>0</v>
      </c>
      <c r="C5" s="111"/>
      <c r="D5" s="108">
        <f ca="1">AM5</f>
        <v>6</v>
      </c>
      <c r="E5" s="108"/>
      <c r="F5" s="109" t="s">
        <v>1</v>
      </c>
      <c r="G5" s="109"/>
      <c r="H5" s="110">
        <f ca="1">AN5</f>
        <v>8</v>
      </c>
      <c r="I5" s="110"/>
      <c r="J5" s="109" t="s">
        <v>58</v>
      </c>
      <c r="K5" s="109"/>
      <c r="L5" s="13">
        <f t="shared" ref="L5:L29" ca="1" si="2">D5+H5</f>
        <v>14</v>
      </c>
      <c r="O5" s="111" t="s">
        <v>3</v>
      </c>
      <c r="P5" s="111"/>
      <c r="Q5" s="108">
        <f ca="1">AM12</f>
        <v>6</v>
      </c>
      <c r="R5" s="108"/>
      <c r="S5" s="109" t="s">
        <v>59</v>
      </c>
      <c r="T5" s="109"/>
      <c r="U5" s="110">
        <f ca="1">AN12</f>
        <v>9</v>
      </c>
      <c r="V5" s="110"/>
      <c r="W5" s="109" t="s">
        <v>2</v>
      </c>
      <c r="X5" s="109"/>
      <c r="Y5" s="13">
        <f ca="1">Q5+U5</f>
        <v>15</v>
      </c>
      <c r="Z5" s="13"/>
      <c r="AA5" s="66"/>
      <c r="AB5" s="67"/>
      <c r="AC5" s="120"/>
      <c r="AD5" s="120"/>
      <c r="AE5" s="121"/>
      <c r="AF5" s="121"/>
      <c r="AG5" s="122"/>
      <c r="AH5" s="122"/>
      <c r="AI5" s="68"/>
      <c r="AJ5" s="69"/>
      <c r="AK5" s="59"/>
      <c r="AL5" s="59">
        <v>1</v>
      </c>
      <c r="AM5" s="32">
        <f t="shared" ref="AM5:AM18" ca="1" si="3">VLOOKUP($BA1,$BC$1:$BE$36,2,FALSE)</f>
        <v>6</v>
      </c>
      <c r="AN5" s="33">
        <f t="shared" ref="AN5:AN18" ca="1" si="4">VLOOKUP($BA1,$BC$1:$BE$36,3,FALSE)</f>
        <v>8</v>
      </c>
      <c r="AO5" s="12"/>
      <c r="AP5" s="12"/>
      <c r="AQ5" s="59"/>
      <c r="AZ5" s="14">
        <f t="shared" ca="1" si="1"/>
        <v>0.62350924995848889</v>
      </c>
      <c r="BA5" s="11">
        <f t="shared" ca="1" si="0"/>
        <v>19</v>
      </c>
      <c r="BB5" s="11"/>
      <c r="BC5" s="1">
        <v>5</v>
      </c>
      <c r="BD5" s="4">
        <v>4</v>
      </c>
      <c r="BE5" s="4">
        <v>8</v>
      </c>
    </row>
    <row r="6" spans="1:57" ht="20.100000000000001" customHeight="1">
      <c r="B6" s="56"/>
      <c r="C6" s="27"/>
      <c r="D6" s="27"/>
      <c r="E6" s="26"/>
      <c r="F6" s="26"/>
      <c r="G6" s="30"/>
      <c r="H6" s="30"/>
      <c r="I6" s="31"/>
      <c r="J6" s="31"/>
      <c r="K6" s="55"/>
      <c r="L6" s="13"/>
      <c r="O6" s="56"/>
      <c r="P6" s="27"/>
      <c r="Q6" s="27"/>
      <c r="R6" s="26"/>
      <c r="S6" s="26"/>
      <c r="T6" s="30"/>
      <c r="U6" s="30"/>
      <c r="V6" s="31"/>
      <c r="W6" s="31"/>
      <c r="X6" s="55"/>
      <c r="Y6" s="13"/>
      <c r="Z6" s="13"/>
      <c r="AA6" s="70"/>
      <c r="AB6" s="71"/>
      <c r="AC6" s="71"/>
      <c r="AD6" s="71"/>
      <c r="AE6" s="71"/>
      <c r="AF6" s="71"/>
      <c r="AG6" s="71"/>
      <c r="AH6" s="71"/>
      <c r="AI6" s="21"/>
      <c r="AJ6" s="72"/>
      <c r="AK6" s="59"/>
      <c r="AL6" s="59">
        <v>2</v>
      </c>
      <c r="AM6" s="32">
        <f t="shared" ca="1" si="3"/>
        <v>7</v>
      </c>
      <c r="AN6" s="33">
        <f t="shared" ca="1" si="4"/>
        <v>4</v>
      </c>
      <c r="AO6" s="12"/>
      <c r="AP6" s="12"/>
      <c r="AQ6" s="59"/>
      <c r="AZ6" s="14">
        <f t="shared" ca="1" si="1"/>
        <v>0.45101549220732218</v>
      </c>
      <c r="BA6" s="11">
        <f t="shared" ca="1" si="0"/>
        <v>25</v>
      </c>
      <c r="BB6" s="11"/>
      <c r="BC6" s="1">
        <v>6</v>
      </c>
      <c r="BD6" s="4">
        <v>4</v>
      </c>
      <c r="BE6" s="4">
        <v>9</v>
      </c>
    </row>
    <row r="7" spans="1:57" ht="35.450000000000003" customHeight="1">
      <c r="B7" s="56"/>
      <c r="C7" s="106"/>
      <c r="D7" s="106"/>
      <c r="E7" s="106"/>
      <c r="F7" s="106"/>
      <c r="G7" s="107"/>
      <c r="H7" s="107"/>
      <c r="I7" s="106"/>
      <c r="J7" s="106"/>
      <c r="K7" s="58"/>
      <c r="L7" s="13"/>
      <c r="O7" s="56"/>
      <c r="P7" s="106"/>
      <c r="Q7" s="106"/>
      <c r="R7" s="106"/>
      <c r="S7" s="106"/>
      <c r="T7" s="107"/>
      <c r="U7" s="107"/>
      <c r="V7" s="106"/>
      <c r="W7" s="106"/>
      <c r="X7" s="58"/>
      <c r="Y7" s="13"/>
      <c r="Z7" s="13"/>
      <c r="AA7" s="66"/>
      <c r="AB7" s="73"/>
      <c r="AC7" s="73"/>
      <c r="AD7" s="118"/>
      <c r="AE7" s="118"/>
      <c r="AF7" s="119"/>
      <c r="AG7" s="119"/>
      <c r="AH7" s="118"/>
      <c r="AI7" s="118"/>
      <c r="AJ7" s="74"/>
      <c r="AK7" s="59"/>
      <c r="AL7" s="59">
        <v>3</v>
      </c>
      <c r="AM7" s="32">
        <f t="shared" ca="1" si="3"/>
        <v>8</v>
      </c>
      <c r="AN7" s="33">
        <f t="shared" ca="1" si="4"/>
        <v>8</v>
      </c>
      <c r="AO7" s="12"/>
      <c r="AP7" s="12"/>
      <c r="AQ7" s="59"/>
      <c r="AZ7" s="14">
        <f t="shared" ca="1" si="1"/>
        <v>0.84887048737929405</v>
      </c>
      <c r="BA7" s="11">
        <f t="shared" ca="1" si="0"/>
        <v>9</v>
      </c>
      <c r="BB7" s="11"/>
      <c r="BC7" s="1">
        <v>7</v>
      </c>
      <c r="BD7" s="4">
        <v>5</v>
      </c>
      <c r="BE7" s="4">
        <v>6</v>
      </c>
    </row>
    <row r="8" spans="1:57" ht="24.95" customHeight="1" thickBot="1">
      <c r="B8" s="56"/>
      <c r="C8" s="27"/>
      <c r="D8" s="27"/>
      <c r="E8" s="52"/>
      <c r="F8" s="52"/>
      <c r="G8" s="53"/>
      <c r="H8" s="53"/>
      <c r="I8" s="52"/>
      <c r="J8" s="52"/>
      <c r="K8" s="58"/>
      <c r="L8" s="13"/>
      <c r="O8" s="56"/>
      <c r="P8" s="27"/>
      <c r="Q8" s="27"/>
      <c r="R8" s="52"/>
      <c r="S8" s="52"/>
      <c r="T8" s="53"/>
      <c r="U8" s="53"/>
      <c r="V8" s="52"/>
      <c r="W8" s="52"/>
      <c r="X8" s="58"/>
      <c r="Y8" s="13"/>
      <c r="Z8" s="13"/>
      <c r="AA8" s="75"/>
      <c r="AB8" s="76"/>
      <c r="AC8" s="76"/>
      <c r="AD8" s="76"/>
      <c r="AE8" s="76"/>
      <c r="AF8" s="76"/>
      <c r="AG8" s="76"/>
      <c r="AH8" s="76"/>
      <c r="AI8" s="77"/>
      <c r="AJ8" s="78"/>
      <c r="AK8" s="59"/>
      <c r="AL8" s="59">
        <v>4</v>
      </c>
      <c r="AM8" s="32">
        <f t="shared" ca="1" si="3"/>
        <v>4</v>
      </c>
      <c r="AN8" s="33">
        <f t="shared" ca="1" si="4"/>
        <v>8</v>
      </c>
      <c r="AO8" s="12"/>
      <c r="AP8" s="12"/>
      <c r="AQ8" s="59"/>
      <c r="AR8" s="11"/>
      <c r="AS8" s="11"/>
      <c r="AT8" s="11"/>
      <c r="AU8" s="11"/>
      <c r="AV8" s="11"/>
      <c r="AW8" s="12"/>
      <c r="AZ8" s="14">
        <f t="shared" ca="1" si="1"/>
        <v>0.72151851865884775</v>
      </c>
      <c r="BA8" s="11">
        <f t="shared" ca="1" si="0"/>
        <v>15</v>
      </c>
      <c r="BB8" s="11"/>
      <c r="BC8" s="1">
        <v>8</v>
      </c>
      <c r="BD8" s="4">
        <v>5</v>
      </c>
      <c r="BE8" s="4">
        <v>7</v>
      </c>
    </row>
    <row r="9" spans="1:57" ht="32.1" customHeight="1">
      <c r="B9" s="111" t="s">
        <v>60</v>
      </c>
      <c r="C9" s="111"/>
      <c r="D9" s="108">
        <f t="shared" ref="D9" ca="1" si="5">AM6</f>
        <v>7</v>
      </c>
      <c r="E9" s="108"/>
      <c r="F9" s="109" t="s">
        <v>1</v>
      </c>
      <c r="G9" s="109"/>
      <c r="H9" s="110">
        <f t="shared" ref="H9" ca="1" si="6">AN6</f>
        <v>4</v>
      </c>
      <c r="I9" s="110"/>
      <c r="J9" s="109" t="s">
        <v>2</v>
      </c>
      <c r="K9" s="109"/>
      <c r="L9" s="13">
        <f t="shared" ca="1" si="2"/>
        <v>11</v>
      </c>
      <c r="O9" s="111" t="s">
        <v>20</v>
      </c>
      <c r="P9" s="111"/>
      <c r="Q9" s="108">
        <f ca="1">AM13</f>
        <v>8</v>
      </c>
      <c r="R9" s="108"/>
      <c r="S9" s="109" t="s">
        <v>1</v>
      </c>
      <c r="T9" s="109"/>
      <c r="U9" s="110">
        <f ca="1">AN13</f>
        <v>9</v>
      </c>
      <c r="V9" s="110"/>
      <c r="W9" s="109" t="s">
        <v>45</v>
      </c>
      <c r="X9" s="109"/>
      <c r="Y9" s="13">
        <f ca="1">Q9+U9</f>
        <v>17</v>
      </c>
      <c r="Z9" s="13"/>
      <c r="AK9" s="59"/>
      <c r="AL9" s="59">
        <v>5</v>
      </c>
      <c r="AM9" s="32">
        <f t="shared" ca="1" si="3"/>
        <v>7</v>
      </c>
      <c r="AN9" s="33">
        <f t="shared" ca="1" si="4"/>
        <v>7</v>
      </c>
      <c r="AO9" s="12"/>
      <c r="AP9" s="12"/>
      <c r="AQ9" s="59"/>
      <c r="AR9" s="11"/>
      <c r="AS9" s="11"/>
      <c r="AT9" s="11"/>
      <c r="AU9" s="11"/>
      <c r="AV9" s="11"/>
      <c r="AW9" s="12"/>
      <c r="AZ9" s="14">
        <f t="shared" ca="1" si="1"/>
        <v>0.38319809036313168</v>
      </c>
      <c r="BA9" s="11">
        <f t="shared" ca="1" si="0"/>
        <v>28</v>
      </c>
      <c r="BB9" s="11"/>
      <c r="BC9" s="1">
        <v>9</v>
      </c>
      <c r="BD9" s="4">
        <v>5</v>
      </c>
      <c r="BE9" s="4">
        <v>8</v>
      </c>
    </row>
    <row r="10" spans="1:57" ht="20.100000000000001" customHeight="1">
      <c r="B10" s="56"/>
      <c r="C10" s="27"/>
      <c r="D10" s="27"/>
      <c r="E10" s="26"/>
      <c r="F10" s="26"/>
      <c r="G10" s="30"/>
      <c r="H10" s="30"/>
      <c r="I10" s="31"/>
      <c r="J10" s="31"/>
      <c r="K10" s="55"/>
      <c r="L10" s="13"/>
      <c r="O10" s="56"/>
      <c r="P10" s="27"/>
      <c r="Q10" s="27"/>
      <c r="R10" s="26"/>
      <c r="S10" s="26"/>
      <c r="T10" s="30"/>
      <c r="U10" s="30"/>
      <c r="V10" s="31"/>
      <c r="W10" s="31"/>
      <c r="X10" s="55"/>
      <c r="Y10" s="13"/>
      <c r="Z10" s="13"/>
      <c r="AK10" s="59"/>
      <c r="AL10" s="59">
        <v>6</v>
      </c>
      <c r="AM10" s="32">
        <f t="shared" ca="1" si="3"/>
        <v>8</v>
      </c>
      <c r="AN10" s="33">
        <f t="shared" ca="1" si="4"/>
        <v>6</v>
      </c>
      <c r="AO10" s="12"/>
      <c r="AP10" s="12"/>
      <c r="AQ10" s="59"/>
      <c r="AR10" s="11"/>
      <c r="AS10" s="11"/>
      <c r="AT10" s="11"/>
      <c r="AU10" s="11"/>
      <c r="AV10" s="11"/>
      <c r="AW10" s="12"/>
      <c r="AZ10" s="14">
        <f t="shared" ca="1" si="1"/>
        <v>0.89130559438816415</v>
      </c>
      <c r="BA10" s="11">
        <f t="shared" ca="1" si="0"/>
        <v>8</v>
      </c>
      <c r="BB10" s="11"/>
      <c r="BC10" s="1">
        <v>10</v>
      </c>
      <c r="BD10" s="4">
        <v>5</v>
      </c>
      <c r="BE10" s="4">
        <v>9</v>
      </c>
    </row>
    <row r="11" spans="1:57" ht="35.450000000000003" customHeight="1" thickBot="1">
      <c r="B11" s="56"/>
      <c r="C11" s="106"/>
      <c r="D11" s="106"/>
      <c r="E11" s="106"/>
      <c r="F11" s="106"/>
      <c r="G11" s="107"/>
      <c r="H11" s="107"/>
      <c r="I11" s="106"/>
      <c r="J11" s="106"/>
      <c r="K11" s="58"/>
      <c r="L11" s="13"/>
      <c r="O11" s="56"/>
      <c r="P11" s="106"/>
      <c r="Q11" s="106"/>
      <c r="R11" s="106"/>
      <c r="S11" s="106"/>
      <c r="T11" s="107"/>
      <c r="U11" s="107"/>
      <c r="V11" s="106"/>
      <c r="W11" s="106"/>
      <c r="X11" s="58"/>
      <c r="Y11" s="13"/>
      <c r="Z11" s="13"/>
      <c r="AK11" s="59"/>
      <c r="AL11" s="59">
        <v>7</v>
      </c>
      <c r="AM11" s="32">
        <f t="shared" ca="1" si="3"/>
        <v>5</v>
      </c>
      <c r="AN11" s="33">
        <f t="shared" ca="1" si="4"/>
        <v>8</v>
      </c>
      <c r="AO11" s="12"/>
      <c r="AP11" s="12"/>
      <c r="AQ11" s="59"/>
      <c r="AR11" s="11"/>
      <c r="AS11" s="11"/>
      <c r="AT11" s="11"/>
      <c r="AU11" s="11"/>
      <c r="AV11" s="11"/>
      <c r="AW11" s="12"/>
      <c r="AZ11" s="14">
        <f t="shared" ca="1" si="1"/>
        <v>0.82906779600099301</v>
      </c>
      <c r="BA11" s="11">
        <f t="shared" ca="1" si="0"/>
        <v>11</v>
      </c>
      <c r="BB11" s="11"/>
      <c r="BC11" s="1">
        <v>11</v>
      </c>
      <c r="BD11" s="4">
        <v>6</v>
      </c>
      <c r="BE11" s="4">
        <v>5</v>
      </c>
    </row>
    <row r="12" spans="1:57" ht="24.95" customHeight="1">
      <c r="B12" s="56"/>
      <c r="C12" s="27"/>
      <c r="D12" s="27"/>
      <c r="E12" s="52"/>
      <c r="F12" s="52"/>
      <c r="G12" s="53"/>
      <c r="H12" s="53"/>
      <c r="I12" s="52"/>
      <c r="J12" s="52"/>
      <c r="K12" s="58"/>
      <c r="L12" s="13"/>
      <c r="O12" s="56"/>
      <c r="P12" s="27"/>
      <c r="Q12" s="27"/>
      <c r="R12" s="52"/>
      <c r="S12" s="52"/>
      <c r="T12" s="53"/>
      <c r="U12" s="53"/>
      <c r="V12" s="52"/>
      <c r="W12" s="52"/>
      <c r="X12" s="58"/>
      <c r="Y12" s="13"/>
      <c r="Z12" s="13"/>
      <c r="AA12" s="79"/>
      <c r="AB12" s="80"/>
      <c r="AC12" s="80"/>
      <c r="AD12" s="80"/>
      <c r="AE12" s="80"/>
      <c r="AF12" s="80"/>
      <c r="AG12" s="80"/>
      <c r="AH12" s="80"/>
      <c r="AI12" s="80"/>
      <c r="AJ12" s="81"/>
      <c r="AK12" s="59"/>
      <c r="AL12" s="59">
        <v>8</v>
      </c>
      <c r="AM12" s="32">
        <f t="shared" ca="1" si="3"/>
        <v>6</v>
      </c>
      <c r="AN12" s="33">
        <f t="shared" ca="1" si="4"/>
        <v>9</v>
      </c>
      <c r="AO12" s="12"/>
      <c r="AP12" s="12"/>
      <c r="AQ12" s="59"/>
      <c r="AR12" s="11"/>
      <c r="AS12" s="11"/>
      <c r="AT12" s="11"/>
      <c r="AU12" s="11"/>
      <c r="AV12" s="11"/>
      <c r="AW12" s="12"/>
      <c r="AZ12" s="14">
        <f t="shared" ca="1" si="1"/>
        <v>0.26450850266154602</v>
      </c>
      <c r="BA12" s="11">
        <f t="shared" ca="1" si="0"/>
        <v>31</v>
      </c>
      <c r="BB12" s="11"/>
      <c r="BC12" s="1">
        <v>12</v>
      </c>
      <c r="BD12" s="4">
        <v>6</v>
      </c>
      <c r="BE12" s="4">
        <v>6</v>
      </c>
    </row>
    <row r="13" spans="1:57" ht="32.1" customHeight="1">
      <c r="B13" s="111" t="s">
        <v>22</v>
      </c>
      <c r="C13" s="111"/>
      <c r="D13" s="108">
        <f ca="1">AM7</f>
        <v>8</v>
      </c>
      <c r="E13" s="108"/>
      <c r="F13" s="109" t="s">
        <v>1</v>
      </c>
      <c r="G13" s="109"/>
      <c r="H13" s="110">
        <f ca="1">AN7</f>
        <v>8</v>
      </c>
      <c r="I13" s="110"/>
      <c r="J13" s="109" t="s">
        <v>2</v>
      </c>
      <c r="K13" s="109"/>
      <c r="L13" s="13">
        <f t="shared" ca="1" si="2"/>
        <v>16</v>
      </c>
      <c r="O13" s="111" t="s">
        <v>23</v>
      </c>
      <c r="P13" s="111"/>
      <c r="Q13" s="108">
        <f ca="1">AM14</f>
        <v>5</v>
      </c>
      <c r="R13" s="108"/>
      <c r="S13" s="109" t="s">
        <v>1</v>
      </c>
      <c r="T13" s="109"/>
      <c r="U13" s="110">
        <f ca="1">AN14</f>
        <v>7</v>
      </c>
      <c r="V13" s="110"/>
      <c r="W13" s="109" t="s">
        <v>2</v>
      </c>
      <c r="X13" s="109"/>
      <c r="Y13" s="13">
        <f ca="1">Q13+U13</f>
        <v>12</v>
      </c>
      <c r="Z13" s="13"/>
      <c r="AA13" s="66"/>
      <c r="AB13" s="67"/>
      <c r="AC13" s="120"/>
      <c r="AD13" s="120"/>
      <c r="AE13" s="121"/>
      <c r="AF13" s="121"/>
      <c r="AG13" s="122"/>
      <c r="AH13" s="122"/>
      <c r="AI13" s="68"/>
      <c r="AJ13" s="69"/>
      <c r="AK13" s="59"/>
      <c r="AL13" s="59">
        <v>9</v>
      </c>
      <c r="AM13" s="32">
        <f t="shared" ca="1" si="3"/>
        <v>8</v>
      </c>
      <c r="AN13" s="33">
        <f t="shared" ca="1" si="4"/>
        <v>9</v>
      </c>
      <c r="AO13" s="12"/>
      <c r="AP13" s="12"/>
      <c r="AQ13" s="59"/>
      <c r="AR13" s="11"/>
      <c r="AS13" s="11"/>
      <c r="AT13" s="11"/>
      <c r="AU13" s="11"/>
      <c r="AV13" s="11"/>
      <c r="AW13" s="12"/>
      <c r="AZ13" s="14">
        <f t="shared" ca="1" si="1"/>
        <v>0.9478715427817791</v>
      </c>
      <c r="BA13" s="11">
        <f t="shared" ca="1" si="0"/>
        <v>4</v>
      </c>
      <c r="BB13" s="11"/>
      <c r="BC13" s="1">
        <v>13</v>
      </c>
      <c r="BD13" s="4">
        <v>6</v>
      </c>
      <c r="BE13" s="4">
        <v>7</v>
      </c>
    </row>
    <row r="14" spans="1:57" ht="20.100000000000001" customHeight="1">
      <c r="B14" s="56"/>
      <c r="C14" s="27"/>
      <c r="D14" s="27"/>
      <c r="E14" s="26"/>
      <c r="F14" s="26"/>
      <c r="G14" s="30"/>
      <c r="H14" s="30"/>
      <c r="I14" s="31"/>
      <c r="J14" s="31"/>
      <c r="K14" s="55"/>
      <c r="L14" s="13"/>
      <c r="O14" s="56"/>
      <c r="P14" s="27"/>
      <c r="Q14" s="27"/>
      <c r="R14" s="26"/>
      <c r="S14" s="26"/>
      <c r="T14" s="30"/>
      <c r="U14" s="30"/>
      <c r="V14" s="31"/>
      <c r="W14" s="31"/>
      <c r="X14" s="55"/>
      <c r="Y14" s="13"/>
      <c r="Z14" s="13"/>
      <c r="AA14" s="66"/>
      <c r="AB14" s="82"/>
      <c r="AC14" s="82"/>
      <c r="AD14" s="83"/>
      <c r="AE14" s="83"/>
      <c r="AF14" s="84"/>
      <c r="AG14" s="84"/>
      <c r="AH14" s="85"/>
      <c r="AI14" s="85"/>
      <c r="AJ14" s="86"/>
      <c r="AK14" s="59"/>
      <c r="AL14" s="59">
        <v>10</v>
      </c>
      <c r="AM14" s="32">
        <f t="shared" ca="1" si="3"/>
        <v>5</v>
      </c>
      <c r="AN14" s="33">
        <f t="shared" ca="1" si="4"/>
        <v>7</v>
      </c>
      <c r="AO14" s="12"/>
      <c r="AP14" s="12"/>
      <c r="AQ14" s="59"/>
      <c r="AR14" s="11"/>
      <c r="AS14" s="11"/>
      <c r="AT14" s="11"/>
      <c r="AU14" s="11"/>
      <c r="AV14" s="11"/>
      <c r="AW14" s="12"/>
      <c r="AZ14" s="14">
        <f t="shared" ca="1" si="1"/>
        <v>0.83805219638994533</v>
      </c>
      <c r="BA14" s="11">
        <f t="shared" ca="1" si="0"/>
        <v>10</v>
      </c>
      <c r="BB14" s="11"/>
      <c r="BC14" s="1">
        <v>14</v>
      </c>
      <c r="BD14" s="4">
        <v>6</v>
      </c>
      <c r="BE14" s="4">
        <v>8</v>
      </c>
    </row>
    <row r="15" spans="1:57" ht="35.450000000000003" customHeight="1">
      <c r="B15" s="56"/>
      <c r="C15" s="106"/>
      <c r="D15" s="106"/>
      <c r="E15" s="106"/>
      <c r="F15" s="106"/>
      <c r="G15" s="107"/>
      <c r="H15" s="107"/>
      <c r="I15" s="106"/>
      <c r="J15" s="106"/>
      <c r="K15" s="58"/>
      <c r="L15" s="13"/>
      <c r="O15" s="56"/>
      <c r="P15" s="106"/>
      <c r="Q15" s="106"/>
      <c r="R15" s="106"/>
      <c r="S15" s="106"/>
      <c r="T15" s="107"/>
      <c r="U15" s="107"/>
      <c r="V15" s="106"/>
      <c r="W15" s="106"/>
      <c r="X15" s="58"/>
      <c r="Y15" s="13"/>
      <c r="Z15" s="13"/>
      <c r="AA15" s="66"/>
      <c r="AB15" s="118"/>
      <c r="AC15" s="118"/>
      <c r="AD15" s="118"/>
      <c r="AE15" s="118"/>
      <c r="AF15" s="119"/>
      <c r="AG15" s="119"/>
      <c r="AH15" s="73"/>
      <c r="AI15" s="73"/>
      <c r="AJ15" s="87"/>
      <c r="AK15" s="59"/>
      <c r="AL15" s="59">
        <v>11</v>
      </c>
      <c r="AM15" s="32">
        <f t="shared" ca="1" si="3"/>
        <v>6</v>
      </c>
      <c r="AN15" s="33">
        <f t="shared" ca="1" si="4"/>
        <v>5</v>
      </c>
      <c r="AO15" s="12"/>
      <c r="AP15" s="12"/>
      <c r="AQ15" s="59"/>
      <c r="AR15" s="11"/>
      <c r="AS15" s="11"/>
      <c r="AT15" s="11"/>
      <c r="AU15" s="11"/>
      <c r="AV15" s="11"/>
      <c r="AW15" s="12"/>
      <c r="AZ15" s="14">
        <f t="shared" ca="1" si="1"/>
        <v>0.11085320658546249</v>
      </c>
      <c r="BA15" s="11">
        <f t="shared" ca="1" si="0"/>
        <v>35</v>
      </c>
      <c r="BB15" s="11"/>
      <c r="BC15" s="1">
        <v>15</v>
      </c>
      <c r="BD15" s="4">
        <v>6</v>
      </c>
      <c r="BE15" s="4">
        <v>9</v>
      </c>
    </row>
    <row r="16" spans="1:57" ht="24.95" customHeight="1" thickBot="1">
      <c r="B16" s="56"/>
      <c r="C16" s="27"/>
      <c r="D16" s="27"/>
      <c r="E16" s="52"/>
      <c r="F16" s="52"/>
      <c r="G16" s="53"/>
      <c r="H16" s="53"/>
      <c r="I16" s="52"/>
      <c r="J16" s="52"/>
      <c r="K16" s="58"/>
      <c r="L16" s="13"/>
      <c r="O16" s="56"/>
      <c r="P16" s="27"/>
      <c r="Q16" s="27"/>
      <c r="R16" s="52"/>
      <c r="S16" s="52"/>
      <c r="T16" s="53"/>
      <c r="U16" s="53"/>
      <c r="V16" s="52"/>
      <c r="W16" s="52"/>
      <c r="X16" s="58"/>
      <c r="Y16" s="13"/>
      <c r="Z16" s="13"/>
      <c r="AA16" s="88"/>
      <c r="AB16" s="89"/>
      <c r="AC16" s="89"/>
      <c r="AD16" s="90"/>
      <c r="AE16" s="90"/>
      <c r="AF16" s="91"/>
      <c r="AG16" s="91"/>
      <c r="AH16" s="90"/>
      <c r="AI16" s="90"/>
      <c r="AJ16" s="92"/>
      <c r="AK16" s="59"/>
      <c r="AL16" s="59">
        <v>12</v>
      </c>
      <c r="AM16" s="32">
        <f t="shared" ca="1" si="3"/>
        <v>9</v>
      </c>
      <c r="AN16" s="33">
        <f t="shared" ca="1" si="4"/>
        <v>4</v>
      </c>
      <c r="AO16" s="12"/>
      <c r="AP16" s="12"/>
      <c r="AQ16" s="59"/>
      <c r="AR16" s="11"/>
      <c r="AS16" s="11"/>
      <c r="AT16" s="11"/>
      <c r="AU16" s="11"/>
      <c r="AV16" s="11"/>
      <c r="AW16" s="12"/>
      <c r="AZ16" s="14">
        <f t="shared" ca="1" si="1"/>
        <v>0.55812827170404988</v>
      </c>
      <c r="BA16" s="11">
        <f t="shared" ca="1" si="0"/>
        <v>21</v>
      </c>
      <c r="BB16" s="11"/>
      <c r="BC16" s="1">
        <v>16</v>
      </c>
      <c r="BD16" s="4">
        <v>7</v>
      </c>
      <c r="BE16" s="4">
        <v>4</v>
      </c>
    </row>
    <row r="17" spans="2:57" ht="32.1" customHeight="1">
      <c r="B17" s="111" t="s">
        <v>24</v>
      </c>
      <c r="C17" s="111"/>
      <c r="D17" s="108">
        <f ca="1">AM8</f>
        <v>4</v>
      </c>
      <c r="E17" s="108"/>
      <c r="F17" s="109" t="s">
        <v>1</v>
      </c>
      <c r="G17" s="109"/>
      <c r="H17" s="110">
        <f ca="1">AN8</f>
        <v>8</v>
      </c>
      <c r="I17" s="110"/>
      <c r="J17" s="109" t="s">
        <v>2</v>
      </c>
      <c r="K17" s="109"/>
      <c r="L17" s="13">
        <f t="shared" ca="1" si="2"/>
        <v>12</v>
      </c>
      <c r="O17" s="111" t="s">
        <v>12</v>
      </c>
      <c r="P17" s="111"/>
      <c r="Q17" s="108">
        <f ca="1">AM15</f>
        <v>6</v>
      </c>
      <c r="R17" s="108"/>
      <c r="S17" s="109" t="s">
        <v>1</v>
      </c>
      <c r="T17" s="109"/>
      <c r="U17" s="110">
        <f ca="1">AN15</f>
        <v>5</v>
      </c>
      <c r="V17" s="110"/>
      <c r="W17" s="109" t="s">
        <v>2</v>
      </c>
      <c r="X17" s="109"/>
      <c r="Y17" s="13">
        <f ca="1">Q17+U17</f>
        <v>11</v>
      </c>
      <c r="Z17" s="13"/>
      <c r="AA17" s="59"/>
      <c r="AB17" s="59"/>
      <c r="AC17" s="59"/>
      <c r="AD17" s="59"/>
      <c r="AE17" s="59"/>
      <c r="AF17" s="59"/>
      <c r="AG17" s="59"/>
      <c r="AH17" s="59"/>
      <c r="AI17" s="54"/>
      <c r="AJ17" s="54"/>
      <c r="AK17" s="59"/>
      <c r="AL17" s="59">
        <v>13</v>
      </c>
      <c r="AM17" s="32">
        <f t="shared" ca="1" si="3"/>
        <v>4</v>
      </c>
      <c r="AN17" s="33">
        <f t="shared" ca="1" si="4"/>
        <v>7</v>
      </c>
      <c r="AO17" s="12"/>
      <c r="AP17" s="12"/>
      <c r="AQ17" s="59"/>
      <c r="AR17" s="11"/>
      <c r="AS17" s="11"/>
      <c r="AT17" s="11"/>
      <c r="AU17" s="11"/>
      <c r="AV17" s="11"/>
      <c r="AW17" s="12"/>
      <c r="AZ17" s="14">
        <f t="shared" ca="1" si="1"/>
        <v>0.14336887447742974</v>
      </c>
      <c r="BA17" s="11">
        <f t="shared" ca="1" si="0"/>
        <v>34</v>
      </c>
      <c r="BB17" s="11"/>
      <c r="BC17" s="1">
        <v>17</v>
      </c>
      <c r="BD17" s="4">
        <v>7</v>
      </c>
      <c r="BE17" s="4">
        <v>5</v>
      </c>
    </row>
    <row r="18" spans="2:57" ht="20.100000000000001" customHeight="1">
      <c r="B18" s="56"/>
      <c r="C18" s="27"/>
      <c r="D18" s="27"/>
      <c r="E18" s="26"/>
      <c r="F18" s="26"/>
      <c r="G18" s="30"/>
      <c r="H18" s="30"/>
      <c r="I18" s="31"/>
      <c r="J18" s="31"/>
      <c r="K18" s="55"/>
      <c r="L18" s="13"/>
      <c r="O18" s="56"/>
      <c r="P18" s="27"/>
      <c r="Q18" s="27"/>
      <c r="R18" s="26"/>
      <c r="S18" s="26"/>
      <c r="T18" s="30"/>
      <c r="U18" s="30"/>
      <c r="V18" s="31"/>
      <c r="W18" s="31"/>
      <c r="X18" s="55"/>
      <c r="Y18" s="13"/>
      <c r="Z18" s="13"/>
      <c r="AA18" s="59"/>
      <c r="AB18" s="59"/>
      <c r="AC18" s="59"/>
      <c r="AD18" s="59"/>
      <c r="AE18" s="59"/>
      <c r="AF18" s="59"/>
      <c r="AG18" s="59"/>
      <c r="AH18" s="59"/>
      <c r="AK18" s="59"/>
      <c r="AL18" s="59">
        <v>14</v>
      </c>
      <c r="AM18" s="32">
        <f t="shared" ca="1" si="3"/>
        <v>5</v>
      </c>
      <c r="AN18" s="33">
        <f t="shared" ca="1" si="4"/>
        <v>9</v>
      </c>
      <c r="AO18" s="12"/>
      <c r="AP18" s="12"/>
      <c r="AQ18" s="59"/>
      <c r="AR18" s="11"/>
      <c r="AS18" s="11"/>
      <c r="AT18" s="11"/>
      <c r="AU18" s="11"/>
      <c r="AV18" s="11"/>
      <c r="AW18" s="12"/>
      <c r="AZ18" s="14">
        <f t="shared" ca="1" si="1"/>
        <v>0.62331747154873962</v>
      </c>
      <c r="BA18" s="11">
        <f t="shared" ca="1" si="0"/>
        <v>20</v>
      </c>
      <c r="BB18" s="11"/>
      <c r="BC18" s="1">
        <v>18</v>
      </c>
      <c r="BD18" s="4">
        <v>7</v>
      </c>
      <c r="BE18" s="4">
        <v>6</v>
      </c>
    </row>
    <row r="19" spans="2:57" ht="35.450000000000003" customHeight="1" thickBot="1">
      <c r="B19" s="56"/>
      <c r="C19" s="106"/>
      <c r="D19" s="106"/>
      <c r="E19" s="106"/>
      <c r="F19" s="106"/>
      <c r="G19" s="107"/>
      <c r="H19" s="107"/>
      <c r="I19" s="106"/>
      <c r="J19" s="106"/>
      <c r="K19" s="58"/>
      <c r="L19" s="13"/>
      <c r="O19" s="56"/>
      <c r="P19" s="106"/>
      <c r="Q19" s="106"/>
      <c r="R19" s="106"/>
      <c r="S19" s="106"/>
      <c r="T19" s="107"/>
      <c r="U19" s="107"/>
      <c r="V19" s="106"/>
      <c r="W19" s="106"/>
      <c r="X19" s="58"/>
      <c r="Y19" s="13"/>
      <c r="Z19" s="13"/>
      <c r="AA19" s="59"/>
      <c r="AB19" s="59"/>
      <c r="AC19" s="59"/>
      <c r="AD19" s="59"/>
      <c r="AE19" s="59"/>
      <c r="AF19" s="59"/>
      <c r="AG19" s="59"/>
      <c r="AH19" s="59"/>
      <c r="AI19" s="57"/>
      <c r="AJ19" s="57"/>
      <c r="AK19" s="59"/>
      <c r="AL19" s="59"/>
      <c r="AM19" s="11"/>
      <c r="AN19" s="12"/>
      <c r="AO19" s="12"/>
      <c r="AP19" s="12"/>
      <c r="AQ19" s="59"/>
      <c r="AR19" s="11"/>
      <c r="AS19" s="11"/>
      <c r="AT19" s="11"/>
      <c r="AU19" s="11"/>
      <c r="AV19" s="11"/>
      <c r="AW19" s="12"/>
      <c r="AZ19" s="14">
        <f t="shared" ca="1" si="1"/>
        <v>0.9260249382255068</v>
      </c>
      <c r="BA19" s="11">
        <f t="shared" ca="1" si="0"/>
        <v>6</v>
      </c>
      <c r="BB19" s="11"/>
      <c r="BC19" s="1">
        <v>19</v>
      </c>
      <c r="BD19" s="4">
        <v>7</v>
      </c>
      <c r="BE19" s="4">
        <v>7</v>
      </c>
    </row>
    <row r="20" spans="2:57" ht="24.95" customHeight="1">
      <c r="B20" s="56"/>
      <c r="C20" s="27"/>
      <c r="D20" s="27"/>
      <c r="E20" s="52"/>
      <c r="F20" s="52"/>
      <c r="G20" s="53"/>
      <c r="H20" s="53"/>
      <c r="I20" s="52"/>
      <c r="J20" s="52"/>
      <c r="K20" s="58"/>
      <c r="L20" s="13"/>
      <c r="O20" s="56"/>
      <c r="P20" s="27"/>
      <c r="Q20" s="27"/>
      <c r="R20" s="52"/>
      <c r="S20" s="52"/>
      <c r="T20" s="53"/>
      <c r="U20" s="53"/>
      <c r="V20" s="52"/>
      <c r="W20" s="52"/>
      <c r="X20" s="58"/>
      <c r="Y20" s="13"/>
      <c r="Z20" s="13"/>
      <c r="AA20" s="62"/>
      <c r="AB20" s="63"/>
      <c r="AC20" s="63"/>
      <c r="AD20" s="63"/>
      <c r="AE20" s="63"/>
      <c r="AF20" s="63"/>
      <c r="AG20" s="63"/>
      <c r="AH20" s="63"/>
      <c r="AI20" s="64"/>
      <c r="AJ20" s="65"/>
      <c r="AK20" s="59"/>
      <c r="AL20" s="59"/>
      <c r="AM20" s="11"/>
      <c r="AN20" s="12"/>
      <c r="AO20" s="12"/>
      <c r="AP20" s="12"/>
      <c r="AQ20" s="59"/>
      <c r="AR20" s="11"/>
      <c r="AS20" s="11"/>
      <c r="AT20" s="11"/>
      <c r="AU20" s="11"/>
      <c r="AV20" s="11"/>
      <c r="AW20" s="12"/>
      <c r="AZ20" s="14">
        <f t="shared" ca="1" si="1"/>
        <v>0.63712186305146667</v>
      </c>
      <c r="BA20" s="11">
        <f t="shared" ca="1" si="0"/>
        <v>18</v>
      </c>
      <c r="BB20" s="11"/>
      <c r="BC20" s="1">
        <v>20</v>
      </c>
      <c r="BD20" s="4">
        <v>7</v>
      </c>
      <c r="BE20" s="4">
        <v>8</v>
      </c>
    </row>
    <row r="21" spans="2:57" ht="32.1" customHeight="1">
      <c r="B21" s="111" t="s">
        <v>5</v>
      </c>
      <c r="C21" s="111"/>
      <c r="D21" s="108">
        <f ca="1">AM9</f>
        <v>7</v>
      </c>
      <c r="E21" s="108"/>
      <c r="F21" s="109" t="s">
        <v>1</v>
      </c>
      <c r="G21" s="109"/>
      <c r="H21" s="110">
        <f ca="1">AN9</f>
        <v>7</v>
      </c>
      <c r="I21" s="110"/>
      <c r="J21" s="109" t="s">
        <v>2</v>
      </c>
      <c r="K21" s="109"/>
      <c r="L21" s="13">
        <f t="shared" ca="1" si="2"/>
        <v>14</v>
      </c>
      <c r="O21" s="111" t="s">
        <v>13</v>
      </c>
      <c r="P21" s="111"/>
      <c r="Q21" s="108">
        <f ca="1">AM16</f>
        <v>9</v>
      </c>
      <c r="R21" s="108"/>
      <c r="S21" s="109" t="s">
        <v>1</v>
      </c>
      <c r="T21" s="109"/>
      <c r="U21" s="110">
        <f ca="1">AN16</f>
        <v>4</v>
      </c>
      <c r="V21" s="110"/>
      <c r="W21" s="109" t="s">
        <v>2</v>
      </c>
      <c r="X21" s="109"/>
      <c r="Y21" s="13">
        <f ca="1">Q21+U21</f>
        <v>13</v>
      </c>
      <c r="Z21" s="13"/>
      <c r="AA21" s="66"/>
      <c r="AB21" s="67"/>
      <c r="AC21" s="120"/>
      <c r="AD21" s="120"/>
      <c r="AE21" s="121"/>
      <c r="AF21" s="121"/>
      <c r="AG21" s="122"/>
      <c r="AH21" s="122"/>
      <c r="AI21" s="68"/>
      <c r="AJ21" s="69"/>
      <c r="AK21" s="59"/>
      <c r="AL21" s="59"/>
      <c r="AM21" s="11"/>
      <c r="AN21" s="12"/>
      <c r="AO21" s="12"/>
      <c r="AP21" s="12"/>
      <c r="AQ21" s="59"/>
      <c r="AR21" s="11"/>
      <c r="AS21" s="11"/>
      <c r="AT21" s="11"/>
      <c r="AU21" s="11"/>
      <c r="AV21" s="11"/>
      <c r="AW21" s="12"/>
      <c r="AZ21" s="14">
        <f t="shared" ca="1" si="1"/>
        <v>0.46129965571049381</v>
      </c>
      <c r="BA21" s="11">
        <f t="shared" ca="1" si="0"/>
        <v>24</v>
      </c>
      <c r="BB21" s="11"/>
      <c r="BC21" s="1">
        <v>21</v>
      </c>
      <c r="BD21" s="4">
        <v>7</v>
      </c>
      <c r="BE21" s="4">
        <v>9</v>
      </c>
    </row>
    <row r="22" spans="2:57" ht="20.100000000000001" customHeight="1">
      <c r="B22" s="56"/>
      <c r="C22" s="27"/>
      <c r="D22" s="27"/>
      <c r="E22" s="26"/>
      <c r="F22" s="26"/>
      <c r="G22" s="30"/>
      <c r="H22" s="30"/>
      <c r="I22" s="31"/>
      <c r="J22" s="31"/>
      <c r="K22" s="55"/>
      <c r="L22" s="13"/>
      <c r="O22" s="56"/>
      <c r="P22" s="27"/>
      <c r="Q22" s="27"/>
      <c r="R22" s="26"/>
      <c r="S22" s="26"/>
      <c r="T22" s="30"/>
      <c r="U22" s="30"/>
      <c r="V22" s="31"/>
      <c r="W22" s="31"/>
      <c r="X22" s="55"/>
      <c r="Y22" s="13"/>
      <c r="Z22" s="13"/>
      <c r="AA22" s="70"/>
      <c r="AB22" s="71"/>
      <c r="AC22" s="71"/>
      <c r="AD22" s="71"/>
      <c r="AE22" s="71"/>
      <c r="AF22" s="71"/>
      <c r="AG22" s="71"/>
      <c r="AH22" s="71"/>
      <c r="AI22" s="21"/>
      <c r="AJ22" s="72"/>
      <c r="AK22" s="59"/>
      <c r="AL22" s="59"/>
      <c r="AM22" s="11"/>
      <c r="AN22" s="12"/>
      <c r="AO22" s="12"/>
      <c r="AP22" s="12"/>
      <c r="AQ22" s="59"/>
      <c r="AR22" s="11"/>
      <c r="AS22" s="11"/>
      <c r="AT22" s="11"/>
      <c r="AU22" s="11"/>
      <c r="AV22" s="11"/>
      <c r="AW22" s="12"/>
      <c r="AZ22" s="14">
        <f t="shared" ca="1" si="1"/>
        <v>0.90037937796143197</v>
      </c>
      <c r="BA22" s="11">
        <f t="shared" ca="1" si="0"/>
        <v>7</v>
      </c>
      <c r="BB22" s="11"/>
      <c r="BC22" s="1">
        <v>22</v>
      </c>
      <c r="BD22" s="4">
        <v>8</v>
      </c>
      <c r="BE22" s="4">
        <v>3</v>
      </c>
    </row>
    <row r="23" spans="2:57" ht="35.450000000000003" customHeight="1">
      <c r="B23" s="56"/>
      <c r="C23" s="106"/>
      <c r="D23" s="106"/>
      <c r="E23" s="106"/>
      <c r="F23" s="106"/>
      <c r="G23" s="107"/>
      <c r="H23" s="107"/>
      <c r="I23" s="106"/>
      <c r="J23" s="106"/>
      <c r="K23" s="58"/>
      <c r="L23" s="13"/>
      <c r="O23" s="56"/>
      <c r="P23" s="106"/>
      <c r="Q23" s="106"/>
      <c r="R23" s="106"/>
      <c r="S23" s="106"/>
      <c r="T23" s="107"/>
      <c r="U23" s="107"/>
      <c r="V23" s="106"/>
      <c r="W23" s="106"/>
      <c r="X23" s="58"/>
      <c r="Y23" s="13"/>
      <c r="Z23" s="13"/>
      <c r="AA23" s="66"/>
      <c r="AB23" s="73"/>
      <c r="AC23" s="73"/>
      <c r="AD23" s="118"/>
      <c r="AE23" s="118"/>
      <c r="AF23" s="119"/>
      <c r="AG23" s="119"/>
      <c r="AH23" s="118"/>
      <c r="AI23" s="118"/>
      <c r="AJ23" s="74"/>
      <c r="AK23" s="59"/>
      <c r="AL23" s="59"/>
      <c r="AM23" s="11"/>
      <c r="AN23" s="12"/>
      <c r="AO23" s="12"/>
      <c r="AP23" s="12"/>
      <c r="AQ23" s="59"/>
      <c r="AR23" s="11"/>
      <c r="AS23" s="11"/>
      <c r="AT23" s="11"/>
      <c r="AU23" s="11"/>
      <c r="AV23" s="11"/>
      <c r="AW23" s="12"/>
      <c r="AZ23" s="14">
        <f t="shared" ca="1" si="1"/>
        <v>0.5452933091623916</v>
      </c>
      <c r="BA23" s="11">
        <f t="shared" ca="1" si="0"/>
        <v>22</v>
      </c>
      <c r="BB23" s="11"/>
      <c r="BC23" s="1">
        <v>23</v>
      </c>
      <c r="BD23" s="4">
        <v>8</v>
      </c>
      <c r="BE23" s="4">
        <v>4</v>
      </c>
    </row>
    <row r="24" spans="2:57" ht="24.95" customHeight="1" thickBot="1">
      <c r="B24" s="56"/>
      <c r="C24" s="27"/>
      <c r="D24" s="27"/>
      <c r="E24" s="52"/>
      <c r="F24" s="52"/>
      <c r="G24" s="53"/>
      <c r="H24" s="53"/>
      <c r="I24" s="52"/>
      <c r="J24" s="52"/>
      <c r="K24" s="58"/>
      <c r="L24" s="13"/>
      <c r="O24" s="56"/>
      <c r="P24" s="27"/>
      <c r="Q24" s="27"/>
      <c r="R24" s="52"/>
      <c r="S24" s="52"/>
      <c r="T24" s="53"/>
      <c r="U24" s="53"/>
      <c r="V24" s="52"/>
      <c r="W24" s="52"/>
      <c r="X24" s="58"/>
      <c r="Y24" s="13"/>
      <c r="Z24" s="13"/>
      <c r="AA24" s="75"/>
      <c r="AB24" s="76"/>
      <c r="AC24" s="76"/>
      <c r="AD24" s="76"/>
      <c r="AE24" s="76"/>
      <c r="AF24" s="76"/>
      <c r="AG24" s="76"/>
      <c r="AH24" s="76"/>
      <c r="AI24" s="77"/>
      <c r="AJ24" s="78"/>
      <c r="AK24" s="59"/>
      <c r="AL24" s="59"/>
      <c r="AM24" s="11"/>
      <c r="AN24" s="12"/>
      <c r="AO24" s="12"/>
      <c r="AP24" s="12"/>
      <c r="AQ24" s="59"/>
      <c r="AR24" s="11"/>
      <c r="AS24" s="11"/>
      <c r="AT24" s="11"/>
      <c r="AU24" s="11"/>
      <c r="AV24" s="11"/>
      <c r="AW24" s="12"/>
      <c r="AZ24" s="14">
        <f t="shared" ca="1" si="1"/>
        <v>0.20965534716587686</v>
      </c>
      <c r="BA24" s="11">
        <f t="shared" ca="1" si="0"/>
        <v>33</v>
      </c>
      <c r="BB24" s="11"/>
      <c r="BC24" s="1">
        <v>24</v>
      </c>
      <c r="BD24" s="4">
        <v>8</v>
      </c>
      <c r="BE24" s="4">
        <v>5</v>
      </c>
    </row>
    <row r="25" spans="2:57" ht="32.1" customHeight="1">
      <c r="B25" s="111" t="s">
        <v>6</v>
      </c>
      <c r="C25" s="111"/>
      <c r="D25" s="108">
        <f ca="1">AM10</f>
        <v>8</v>
      </c>
      <c r="E25" s="108"/>
      <c r="F25" s="109" t="s">
        <v>1</v>
      </c>
      <c r="G25" s="109"/>
      <c r="H25" s="110">
        <f ca="1">AN10</f>
        <v>6</v>
      </c>
      <c r="I25" s="110"/>
      <c r="J25" s="109" t="s">
        <v>2</v>
      </c>
      <c r="K25" s="109"/>
      <c r="L25" s="13">
        <f t="shared" ca="1" si="2"/>
        <v>14</v>
      </c>
      <c r="O25" s="111" t="s">
        <v>7</v>
      </c>
      <c r="P25" s="111"/>
      <c r="Q25" s="108">
        <f ca="1">AM17</f>
        <v>4</v>
      </c>
      <c r="R25" s="108"/>
      <c r="S25" s="109" t="s">
        <v>1</v>
      </c>
      <c r="T25" s="109"/>
      <c r="U25" s="110">
        <f ca="1">AN17</f>
        <v>7</v>
      </c>
      <c r="V25" s="110"/>
      <c r="W25" s="109" t="s">
        <v>2</v>
      </c>
      <c r="X25" s="109"/>
      <c r="Y25" s="13">
        <f ca="1">Q25+U25</f>
        <v>11</v>
      </c>
      <c r="Z25" s="13"/>
      <c r="AK25" s="59"/>
      <c r="AL25" s="59"/>
      <c r="AM25" s="11"/>
      <c r="AN25" s="12"/>
      <c r="AO25" s="12"/>
      <c r="AP25" s="12"/>
      <c r="AQ25" s="59"/>
      <c r="AR25" s="11"/>
      <c r="AS25" s="11"/>
      <c r="AT25" s="11"/>
      <c r="AU25" s="11"/>
      <c r="AV25" s="11"/>
      <c r="AW25" s="12"/>
      <c r="AZ25" s="14">
        <f t="shared" ca="1" si="1"/>
        <v>0.79531258233454061</v>
      </c>
      <c r="BA25" s="11">
        <f t="shared" ca="1" si="0"/>
        <v>12</v>
      </c>
      <c r="BB25" s="11"/>
      <c r="BC25" s="1">
        <v>25</v>
      </c>
      <c r="BD25" s="4">
        <v>8</v>
      </c>
      <c r="BE25" s="4">
        <v>6</v>
      </c>
    </row>
    <row r="26" spans="2:57" ht="20.100000000000001" customHeight="1">
      <c r="B26" s="56"/>
      <c r="C26" s="27"/>
      <c r="D26" s="27"/>
      <c r="E26" s="26"/>
      <c r="F26" s="26"/>
      <c r="G26" s="30"/>
      <c r="H26" s="30"/>
      <c r="I26" s="31"/>
      <c r="J26" s="31"/>
      <c r="K26" s="55"/>
      <c r="L26" s="13"/>
      <c r="O26" s="56"/>
      <c r="P26" s="27"/>
      <c r="Q26" s="27"/>
      <c r="R26" s="26"/>
      <c r="S26" s="26"/>
      <c r="T26" s="30"/>
      <c r="U26" s="30"/>
      <c r="V26" s="31"/>
      <c r="W26" s="31"/>
      <c r="X26" s="55"/>
      <c r="Y26" s="13"/>
      <c r="Z26" s="13"/>
      <c r="AK26" s="59"/>
      <c r="AL26" s="59"/>
      <c r="AM26" s="11"/>
      <c r="AN26" s="12"/>
      <c r="AO26" s="12"/>
      <c r="AP26" s="12"/>
      <c r="AQ26" s="59"/>
      <c r="AR26" s="11"/>
      <c r="AS26" s="11"/>
      <c r="AT26" s="11"/>
      <c r="AU26" s="11"/>
      <c r="AV26" s="11"/>
      <c r="AW26" s="12"/>
      <c r="AZ26" s="14">
        <f t="shared" ca="1" si="1"/>
        <v>0.95297789215068374</v>
      </c>
      <c r="BA26" s="11">
        <f t="shared" ca="1" si="0"/>
        <v>2</v>
      </c>
      <c r="BB26" s="11"/>
      <c r="BC26" s="1">
        <v>26</v>
      </c>
      <c r="BD26" s="4">
        <v>8</v>
      </c>
      <c r="BE26" s="4">
        <v>7</v>
      </c>
    </row>
    <row r="27" spans="2:57" ht="35.450000000000003" customHeight="1" thickBot="1">
      <c r="B27" s="56"/>
      <c r="C27" s="106"/>
      <c r="D27" s="106"/>
      <c r="E27" s="106"/>
      <c r="F27" s="106"/>
      <c r="G27" s="107"/>
      <c r="H27" s="107"/>
      <c r="I27" s="106"/>
      <c r="J27" s="106"/>
      <c r="K27" s="58"/>
      <c r="L27" s="13"/>
      <c r="O27" s="56"/>
      <c r="P27" s="106"/>
      <c r="Q27" s="106"/>
      <c r="R27" s="106"/>
      <c r="S27" s="106"/>
      <c r="T27" s="107"/>
      <c r="U27" s="107"/>
      <c r="V27" s="106"/>
      <c r="W27" s="106"/>
      <c r="X27" s="58"/>
      <c r="Y27" s="13"/>
      <c r="Z27" s="13"/>
      <c r="AK27" s="59"/>
      <c r="AZ27" s="14">
        <f t="shared" ca="1" si="1"/>
        <v>0.35036547985710653</v>
      </c>
      <c r="BA27" s="11">
        <f t="shared" ca="1" si="0"/>
        <v>30</v>
      </c>
      <c r="BB27" s="11"/>
      <c r="BC27" s="1">
        <v>27</v>
      </c>
      <c r="BD27" s="4">
        <v>8</v>
      </c>
      <c r="BE27" s="4">
        <v>8</v>
      </c>
    </row>
    <row r="28" spans="2:57" ht="24.95" customHeight="1">
      <c r="B28" s="56"/>
      <c r="C28" s="27"/>
      <c r="D28" s="27"/>
      <c r="E28" s="52"/>
      <c r="F28" s="52"/>
      <c r="G28" s="53"/>
      <c r="H28" s="53"/>
      <c r="I28" s="52"/>
      <c r="J28" s="52"/>
      <c r="K28" s="58"/>
      <c r="L28" s="13"/>
      <c r="O28" s="56"/>
      <c r="P28" s="27"/>
      <c r="Q28" s="27"/>
      <c r="R28" s="52"/>
      <c r="S28" s="52"/>
      <c r="T28" s="53"/>
      <c r="U28" s="53"/>
      <c r="V28" s="52"/>
      <c r="W28" s="52"/>
      <c r="X28" s="58"/>
      <c r="Y28" s="13"/>
      <c r="Z28" s="13"/>
      <c r="AA28" s="79"/>
      <c r="AB28" s="80"/>
      <c r="AC28" s="80"/>
      <c r="AD28" s="80"/>
      <c r="AE28" s="80"/>
      <c r="AF28" s="80"/>
      <c r="AG28" s="80"/>
      <c r="AH28" s="80"/>
      <c r="AI28" s="80"/>
      <c r="AJ28" s="81"/>
      <c r="AK28" s="59"/>
      <c r="AZ28" s="14">
        <f t="shared" ca="1" si="1"/>
        <v>0.44582503635273729</v>
      </c>
      <c r="BA28" s="11">
        <f t="shared" ca="1" si="0"/>
        <v>26</v>
      </c>
      <c r="BB28" s="11"/>
      <c r="BC28" s="1">
        <v>28</v>
      </c>
      <c r="BD28" s="4">
        <v>8</v>
      </c>
      <c r="BE28" s="4">
        <v>9</v>
      </c>
    </row>
    <row r="29" spans="2:57" ht="32.1" customHeight="1">
      <c r="B29" s="111" t="s">
        <v>8</v>
      </c>
      <c r="C29" s="111"/>
      <c r="D29" s="108">
        <f ca="1">AM11</f>
        <v>5</v>
      </c>
      <c r="E29" s="108"/>
      <c r="F29" s="109" t="s">
        <v>1</v>
      </c>
      <c r="G29" s="109"/>
      <c r="H29" s="110">
        <f ca="1">AN11</f>
        <v>8</v>
      </c>
      <c r="I29" s="110"/>
      <c r="J29" s="109" t="s">
        <v>2</v>
      </c>
      <c r="K29" s="109"/>
      <c r="L29" s="13">
        <f t="shared" ca="1" si="2"/>
        <v>13</v>
      </c>
      <c r="O29" s="111" t="s">
        <v>9</v>
      </c>
      <c r="P29" s="111"/>
      <c r="Q29" s="108">
        <f ca="1">AM18</f>
        <v>5</v>
      </c>
      <c r="R29" s="108"/>
      <c r="S29" s="109" t="s">
        <v>1</v>
      </c>
      <c r="T29" s="109"/>
      <c r="U29" s="110">
        <f ca="1">AN18</f>
        <v>9</v>
      </c>
      <c r="V29" s="110"/>
      <c r="W29" s="109" t="s">
        <v>2</v>
      </c>
      <c r="X29" s="109"/>
      <c r="Y29" s="13">
        <f ca="1">Q29+U29</f>
        <v>14</v>
      </c>
      <c r="Z29" s="13"/>
      <c r="AA29" s="66"/>
      <c r="AB29" s="67"/>
      <c r="AC29" s="120"/>
      <c r="AD29" s="120"/>
      <c r="AE29" s="121"/>
      <c r="AF29" s="121"/>
      <c r="AG29" s="122"/>
      <c r="AH29" s="122"/>
      <c r="AI29" s="68"/>
      <c r="AJ29" s="69"/>
      <c r="AK29" s="59"/>
      <c r="AL29" s="21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Z29" s="14">
        <f t="shared" ca="1" si="1"/>
        <v>0.65940190501767038</v>
      </c>
      <c r="BA29" s="11">
        <f t="shared" ca="1" si="0"/>
        <v>17</v>
      </c>
      <c r="BB29" s="11"/>
      <c r="BC29" s="1">
        <v>29</v>
      </c>
      <c r="BD29" s="4">
        <v>9</v>
      </c>
      <c r="BE29" s="4">
        <v>2</v>
      </c>
    </row>
    <row r="30" spans="2:57" ht="20.100000000000001" customHeight="1">
      <c r="B30" s="56"/>
      <c r="C30" s="27"/>
      <c r="D30" s="27"/>
      <c r="E30" s="26"/>
      <c r="F30" s="26"/>
      <c r="G30" s="30"/>
      <c r="H30" s="30"/>
      <c r="I30" s="31"/>
      <c r="J30" s="31"/>
      <c r="K30" s="55"/>
      <c r="L30" s="13"/>
      <c r="O30" s="56"/>
      <c r="P30" s="27"/>
      <c r="Q30" s="27"/>
      <c r="R30" s="26"/>
      <c r="S30" s="26"/>
      <c r="T30" s="30"/>
      <c r="U30" s="30"/>
      <c r="V30" s="31"/>
      <c r="W30" s="31"/>
      <c r="X30" s="55"/>
      <c r="Y30" s="13"/>
      <c r="Z30" s="13"/>
      <c r="AA30" s="66"/>
      <c r="AB30" s="82"/>
      <c r="AC30" s="82"/>
      <c r="AD30" s="83"/>
      <c r="AE30" s="83"/>
      <c r="AF30" s="84"/>
      <c r="AG30" s="84"/>
      <c r="AH30" s="85"/>
      <c r="AI30" s="85"/>
      <c r="AJ30" s="86"/>
      <c r="AK30" s="59"/>
      <c r="AZ30" s="14">
        <f t="shared" ca="1" si="1"/>
        <v>2.6894740589393673E-2</v>
      </c>
      <c r="BA30" s="11">
        <f t="shared" ca="1" si="0"/>
        <v>36</v>
      </c>
      <c r="BB30" s="11"/>
      <c r="BC30" s="1">
        <v>30</v>
      </c>
      <c r="BD30" s="4">
        <v>9</v>
      </c>
      <c r="BE30" s="4">
        <v>3</v>
      </c>
    </row>
    <row r="31" spans="2:57" ht="35.450000000000003" customHeight="1">
      <c r="B31" s="56"/>
      <c r="C31" s="106"/>
      <c r="D31" s="106"/>
      <c r="E31" s="106"/>
      <c r="F31" s="106"/>
      <c r="G31" s="107"/>
      <c r="H31" s="107"/>
      <c r="I31" s="106"/>
      <c r="J31" s="106"/>
      <c r="K31" s="58"/>
      <c r="L31" s="13"/>
      <c r="O31" s="56"/>
      <c r="P31" s="106"/>
      <c r="Q31" s="106"/>
      <c r="R31" s="106"/>
      <c r="S31" s="106"/>
      <c r="T31" s="107"/>
      <c r="U31" s="107"/>
      <c r="V31" s="106"/>
      <c r="W31" s="106"/>
      <c r="X31" s="58"/>
      <c r="Y31" s="13">
        <f>Q31+U31</f>
        <v>0</v>
      </c>
      <c r="Z31" s="13"/>
      <c r="AA31" s="66"/>
      <c r="AB31" s="118"/>
      <c r="AC31" s="118"/>
      <c r="AD31" s="118"/>
      <c r="AE31" s="118"/>
      <c r="AF31" s="119"/>
      <c r="AG31" s="119"/>
      <c r="AH31" s="73"/>
      <c r="AI31" s="73"/>
      <c r="AJ31" s="87"/>
      <c r="AK31" s="59"/>
      <c r="AL31" s="59"/>
      <c r="AM31" s="11"/>
      <c r="AN31" s="12"/>
      <c r="AO31" s="12"/>
      <c r="AP31" s="12"/>
      <c r="AQ31" s="59"/>
      <c r="AR31" s="11"/>
      <c r="AS31" s="11"/>
      <c r="AT31" s="11"/>
      <c r="AU31" s="11"/>
      <c r="AV31" s="11"/>
      <c r="AW31" s="12"/>
      <c r="AZ31" s="14">
        <f t="shared" ca="1" si="1"/>
        <v>0.2112821747504452</v>
      </c>
      <c r="BA31" s="11">
        <f t="shared" ca="1" si="0"/>
        <v>32</v>
      </c>
      <c r="BB31" s="11"/>
      <c r="BC31" s="1">
        <v>31</v>
      </c>
      <c r="BD31" s="4">
        <v>9</v>
      </c>
      <c r="BE31" s="4">
        <v>4</v>
      </c>
    </row>
    <row r="32" spans="2:57" ht="24.95" customHeight="1" thickBot="1">
      <c r="B32" s="56"/>
      <c r="C32" s="27"/>
      <c r="D32" s="27"/>
      <c r="E32" s="52"/>
      <c r="F32" s="52"/>
      <c r="G32" s="53"/>
      <c r="H32" s="53"/>
      <c r="I32" s="52"/>
      <c r="J32" s="52"/>
      <c r="K32" s="58"/>
      <c r="L32" s="13"/>
      <c r="O32" s="56"/>
      <c r="P32" s="27"/>
      <c r="Q32" s="27"/>
      <c r="R32" s="52"/>
      <c r="S32" s="52"/>
      <c r="T32" s="53"/>
      <c r="U32" s="53"/>
      <c r="V32" s="52"/>
      <c r="W32" s="52"/>
      <c r="X32" s="58"/>
      <c r="Y32" s="13"/>
      <c r="Z32" s="13"/>
      <c r="AA32" s="88"/>
      <c r="AB32" s="89"/>
      <c r="AC32" s="89"/>
      <c r="AD32" s="90"/>
      <c r="AE32" s="90"/>
      <c r="AF32" s="91"/>
      <c r="AG32" s="91"/>
      <c r="AH32" s="90"/>
      <c r="AI32" s="90"/>
      <c r="AJ32" s="92"/>
      <c r="AK32" s="59"/>
      <c r="AL32" s="59"/>
      <c r="AM32" s="11"/>
      <c r="AN32" s="12"/>
      <c r="AO32" s="12"/>
      <c r="AP32" s="12"/>
      <c r="AQ32" s="59"/>
      <c r="AR32" s="11"/>
      <c r="AS32" s="11"/>
      <c r="AT32" s="11"/>
      <c r="AU32" s="11"/>
      <c r="AV32" s="11"/>
      <c r="AW32" s="12"/>
      <c r="AZ32" s="14">
        <f t="shared" ca="1" si="1"/>
        <v>0.95038384086737593</v>
      </c>
      <c r="BA32" s="11">
        <f t="shared" ca="1" si="0"/>
        <v>3</v>
      </c>
      <c r="BB32" s="11"/>
      <c r="BC32" s="1">
        <v>32</v>
      </c>
      <c r="BD32" s="4">
        <v>9</v>
      </c>
      <c r="BE32" s="4">
        <v>5</v>
      </c>
    </row>
    <row r="33" spans="1:57" ht="42" customHeight="1">
      <c r="A33" s="112" t="str">
        <f>A1</f>
        <v>たしざん あんざん ミックス さくらんぼ</v>
      </c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50">
        <f>$Y$1</f>
        <v>1</v>
      </c>
      <c r="Z33" s="5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59"/>
      <c r="AM33" s="11"/>
      <c r="AN33" s="12"/>
      <c r="AO33" s="12"/>
      <c r="AP33" s="12"/>
      <c r="AQ33" s="59"/>
      <c r="AR33" s="11"/>
      <c r="AS33" s="11"/>
      <c r="AT33" s="11"/>
      <c r="AU33" s="11"/>
      <c r="AV33" s="11"/>
      <c r="AW33" s="12"/>
      <c r="AZ33" s="14">
        <f t="shared" ca="1" si="1"/>
        <v>0.36001089341715087</v>
      </c>
      <c r="BA33" s="11">
        <f t="shared" ca="1" si="0"/>
        <v>29</v>
      </c>
      <c r="BB33" s="11"/>
      <c r="BC33" s="1">
        <v>33</v>
      </c>
      <c r="BD33" s="4">
        <v>9</v>
      </c>
      <c r="BE33" s="4">
        <v>6</v>
      </c>
    </row>
    <row r="34" spans="1:57" ht="30" customHeight="1">
      <c r="A34" s="104" t="str">
        <f>A2</f>
        <v>バナナがほしかったら、じぶんでかいてね。</v>
      </c>
      <c r="B34" s="2"/>
      <c r="C34" s="2"/>
      <c r="D34" s="1"/>
      <c r="E34" s="1"/>
      <c r="M34" s="4"/>
      <c r="N34" s="4"/>
      <c r="S34" s="5"/>
      <c r="T34" s="5"/>
      <c r="W34" s="6"/>
      <c r="X34" s="6"/>
      <c r="AL34" s="59"/>
      <c r="AM34" s="11"/>
      <c r="AN34" s="12"/>
      <c r="AO34" s="12"/>
      <c r="AP34" s="12"/>
      <c r="AQ34" s="59"/>
      <c r="AR34" s="11"/>
      <c r="AS34" s="11"/>
      <c r="AT34" s="11"/>
      <c r="AU34" s="11"/>
      <c r="AV34" s="11"/>
      <c r="AW34" s="12"/>
      <c r="AZ34" s="14">
        <f t="shared" ca="1" si="1"/>
        <v>0.74184569419860558</v>
      </c>
      <c r="BA34" s="11">
        <f t="shared" ca="1" si="0"/>
        <v>13</v>
      </c>
      <c r="BB34" s="11"/>
      <c r="BC34" s="1">
        <v>34</v>
      </c>
      <c r="BD34" s="4">
        <v>9</v>
      </c>
      <c r="BE34" s="4">
        <v>7</v>
      </c>
    </row>
    <row r="35" spans="1:57" ht="50.1" customHeight="1">
      <c r="A35" s="8"/>
      <c r="B35" s="123" t="str">
        <f>B3</f>
        <v>がつ</v>
      </c>
      <c r="C35" s="123"/>
      <c r="D35" s="123"/>
      <c r="E35" s="8"/>
      <c r="F35" s="8"/>
      <c r="G35" s="21"/>
      <c r="H35" s="124" t="str">
        <f>H3</f>
        <v>にち</v>
      </c>
      <c r="I35" s="124"/>
      <c r="L35" s="103" t="str">
        <f>L3</f>
        <v>なまえ</v>
      </c>
      <c r="M35" s="8"/>
      <c r="N35" s="7"/>
      <c r="O35" s="7"/>
      <c r="P35" s="7"/>
      <c r="Q35" s="7"/>
      <c r="R35" s="7"/>
      <c r="S35" s="7"/>
      <c r="T35" s="7"/>
      <c r="U35" s="8"/>
      <c r="V35" s="8"/>
      <c r="W35" s="8"/>
      <c r="X35" s="8"/>
      <c r="Y35" s="9"/>
      <c r="Z35" s="9"/>
      <c r="AA35" s="21"/>
      <c r="AB35" s="21"/>
      <c r="AC35" s="21"/>
      <c r="AD35" s="21"/>
      <c r="AE35" s="21"/>
      <c r="AF35" s="21"/>
      <c r="AG35" s="21"/>
      <c r="AH35" s="21"/>
      <c r="AK35" s="21"/>
      <c r="AL35" s="59"/>
      <c r="AM35" s="11"/>
      <c r="AN35" s="12"/>
      <c r="AO35" s="12"/>
      <c r="AP35" s="12"/>
      <c r="AQ35" s="59"/>
      <c r="AR35" s="11"/>
      <c r="AS35" s="11"/>
      <c r="AT35" s="11"/>
      <c r="AU35" s="11"/>
      <c r="AV35" s="11"/>
      <c r="AW35" s="12"/>
      <c r="AZ35" s="14">
        <f t="shared" ca="1" si="1"/>
        <v>0.52596852324585219</v>
      </c>
      <c r="BA35" s="11">
        <f t="shared" ca="1" si="0"/>
        <v>23</v>
      </c>
      <c r="BB35" s="11"/>
      <c r="BC35" s="1">
        <v>35</v>
      </c>
      <c r="BD35" s="4">
        <v>9</v>
      </c>
      <c r="BE35" s="4">
        <v>8</v>
      </c>
    </row>
    <row r="36" spans="1:57" ht="24.75" customHeight="1" thickBot="1">
      <c r="Y36" s="21"/>
      <c r="Z36" s="21"/>
      <c r="AL36" s="59"/>
      <c r="AM36" s="11"/>
      <c r="AN36" s="12"/>
      <c r="AO36" s="12" t="s">
        <v>28</v>
      </c>
      <c r="AP36" s="12" t="s">
        <v>61</v>
      </c>
      <c r="AQ36" s="12" t="s">
        <v>32</v>
      </c>
      <c r="AR36" s="11" t="s">
        <v>29</v>
      </c>
      <c r="AS36" s="11" t="s">
        <v>62</v>
      </c>
      <c r="AT36" s="11" t="s">
        <v>31</v>
      </c>
      <c r="AU36" s="11"/>
      <c r="AV36" s="11"/>
      <c r="AW36" s="12"/>
      <c r="AZ36" s="14">
        <f t="shared" ca="1" si="1"/>
        <v>0.96072629272996601</v>
      </c>
      <c r="BA36" s="11">
        <f t="shared" ca="1" si="0"/>
        <v>1</v>
      </c>
      <c r="BB36" s="11"/>
      <c r="BC36" s="1">
        <v>36</v>
      </c>
      <c r="BD36" s="4">
        <v>9</v>
      </c>
      <c r="BE36" s="4">
        <v>9</v>
      </c>
    </row>
    <row r="37" spans="1:57" ht="32.1" customHeight="1">
      <c r="B37" s="111" t="str">
        <f>B5</f>
        <v>(1)</v>
      </c>
      <c r="C37" s="111"/>
      <c r="D37" s="108">
        <f ca="1">D5</f>
        <v>6</v>
      </c>
      <c r="E37" s="108"/>
      <c r="F37" s="109" t="str">
        <f>F5</f>
        <v>＋</v>
      </c>
      <c r="G37" s="109"/>
      <c r="H37" s="110">
        <f ca="1">H5</f>
        <v>8</v>
      </c>
      <c r="I37" s="110"/>
      <c r="J37" s="109" t="str">
        <f>J5</f>
        <v>＝</v>
      </c>
      <c r="K37" s="109"/>
      <c r="L37" s="51">
        <f ca="1">L5</f>
        <v>14</v>
      </c>
      <c r="O37" s="111" t="str">
        <f>O5</f>
        <v>(8)</v>
      </c>
      <c r="P37" s="111"/>
      <c r="Q37" s="108">
        <f ca="1">Q5</f>
        <v>6</v>
      </c>
      <c r="R37" s="108"/>
      <c r="S37" s="109" t="str">
        <f>S5</f>
        <v>＋</v>
      </c>
      <c r="T37" s="109"/>
      <c r="U37" s="110">
        <f ca="1">U5</f>
        <v>9</v>
      </c>
      <c r="V37" s="110"/>
      <c r="W37" s="109" t="str">
        <f>W5</f>
        <v>＝</v>
      </c>
      <c r="X37" s="109"/>
      <c r="Y37" s="51">
        <f t="shared" ref="Y37" ca="1" si="7">Y5</f>
        <v>15</v>
      </c>
      <c r="Z37" s="13"/>
      <c r="AA37" s="59"/>
      <c r="AB37" s="59"/>
      <c r="AC37" s="59"/>
      <c r="AD37" s="59"/>
      <c r="AE37" s="59"/>
      <c r="AF37" s="59"/>
      <c r="AG37" s="59"/>
      <c r="AH37" s="59"/>
      <c r="AI37" s="54"/>
      <c r="AJ37" s="54"/>
      <c r="AK37" s="59"/>
      <c r="AL37" s="59">
        <f t="shared" ref="AL37:AN50" si="8">AL5</f>
        <v>1</v>
      </c>
      <c r="AM37" s="32">
        <f t="shared" ca="1" si="8"/>
        <v>6</v>
      </c>
      <c r="AN37" s="34">
        <f t="shared" ca="1" si="8"/>
        <v>8</v>
      </c>
      <c r="AO37" s="47" t="str">
        <f ca="1">IF(AM37&gt;=AN37,"A","B")</f>
        <v>B</v>
      </c>
      <c r="AP37" s="93" t="str">
        <f ca="1">IF(AM37&gt;=AN37,"bananaA","bananaB")</f>
        <v>bananaB</v>
      </c>
      <c r="AQ37" s="94">
        <f ca="1">IF(AO37="B",AM37-AR37,"")</f>
        <v>4</v>
      </c>
      <c r="AR37" s="36">
        <f ca="1">IF(AO37="B",10-AN37,"")</f>
        <v>2</v>
      </c>
      <c r="AS37" s="36" t="str">
        <f ca="1">IF(AO37="A",10-AM37,"")</f>
        <v/>
      </c>
      <c r="AT37" s="37" t="str">
        <f ca="1">IF(AO37="A",AN37-AS37,"")</f>
        <v/>
      </c>
      <c r="AU37" s="11"/>
      <c r="AV37" s="11"/>
      <c r="AW37" s="12"/>
      <c r="AZ37" s="14"/>
      <c r="BA37" s="11"/>
      <c r="BB37" s="11"/>
      <c r="BD37" s="4"/>
      <c r="BE37" s="4"/>
    </row>
    <row r="38" spans="1:57" ht="20.100000000000001" customHeight="1">
      <c r="B38" s="56"/>
      <c r="C38" s="27"/>
      <c r="D38" s="27"/>
      <c r="E38" s="26"/>
      <c r="F38" s="26"/>
      <c r="G38" s="30"/>
      <c r="H38" s="30"/>
      <c r="I38" s="31"/>
      <c r="J38" s="31"/>
      <c r="K38" s="55"/>
      <c r="L38" s="13"/>
      <c r="O38" s="56"/>
      <c r="P38" s="27"/>
      <c r="Q38" s="27"/>
      <c r="R38" s="26"/>
      <c r="S38" s="26"/>
      <c r="T38" s="30"/>
      <c r="U38" s="30"/>
      <c r="V38" s="31"/>
      <c r="W38" s="31"/>
      <c r="X38" s="55"/>
      <c r="Y38" s="13"/>
      <c r="Z38" s="13"/>
      <c r="AA38" s="59"/>
      <c r="AB38" s="59"/>
      <c r="AC38" s="59"/>
      <c r="AD38" s="59"/>
      <c r="AE38" s="59"/>
      <c r="AF38" s="59"/>
      <c r="AG38" s="59"/>
      <c r="AH38" s="59"/>
      <c r="AK38" s="59"/>
      <c r="AL38" s="59">
        <f t="shared" si="8"/>
        <v>2</v>
      </c>
      <c r="AM38" s="32">
        <f t="shared" ca="1" si="8"/>
        <v>7</v>
      </c>
      <c r="AN38" s="34">
        <f t="shared" ca="1" si="8"/>
        <v>4</v>
      </c>
      <c r="AO38" s="48" t="str">
        <f t="shared" ref="AO38:AO50" ca="1" si="9">IF(AM38&gt;=AN38,"A","B")</f>
        <v>A</v>
      </c>
      <c r="AP38" s="95" t="str">
        <f t="shared" ref="AP38:AP50" ca="1" si="10">IF(AM38&gt;=AN38,"bananaA","bananaB")</f>
        <v>bananaA</v>
      </c>
      <c r="AQ38" s="96" t="str">
        <f t="shared" ref="AQ38:AQ50" ca="1" si="11">IF(AO38="B",AM38-AR38,"")</f>
        <v/>
      </c>
      <c r="AR38" s="39" t="str">
        <f t="shared" ref="AR38:AR50" ca="1" si="12">IF(AO38="B",10-AN38,"")</f>
        <v/>
      </c>
      <c r="AS38" s="39">
        <f t="shared" ref="AS38:AS50" ca="1" si="13">IF(AO38="A",10-AM38,"")</f>
        <v>3</v>
      </c>
      <c r="AT38" s="40">
        <f t="shared" ref="AT38:AT50" ca="1" si="14">IF(AO38="A",AN38-AS38,"")</f>
        <v>1</v>
      </c>
      <c r="AU38" s="11"/>
      <c r="AV38" s="11"/>
      <c r="AW38" s="12"/>
      <c r="AZ38" s="14"/>
      <c r="BA38" s="11"/>
      <c r="BB38" s="11"/>
      <c r="BD38" s="4"/>
      <c r="BE38" s="4"/>
    </row>
    <row r="39" spans="1:57" ht="35.450000000000003" customHeight="1">
      <c r="B39" s="56"/>
      <c r="C39" s="106">
        <f ca="1">AQ37</f>
        <v>4</v>
      </c>
      <c r="D39" s="106"/>
      <c r="E39" s="106">
        <f ca="1">AR37</f>
        <v>2</v>
      </c>
      <c r="F39" s="106"/>
      <c r="G39" s="106" t="str">
        <f ca="1">AS37</f>
        <v/>
      </c>
      <c r="H39" s="106"/>
      <c r="I39" s="106" t="str">
        <f ca="1">AT37</f>
        <v/>
      </c>
      <c r="J39" s="106"/>
      <c r="K39" s="58"/>
      <c r="L39" s="13">
        <f t="shared" ref="L39" si="15">L7</f>
        <v>0</v>
      </c>
      <c r="O39" s="56"/>
      <c r="P39" s="106">
        <f ca="1">AQ44</f>
        <v>5</v>
      </c>
      <c r="Q39" s="106"/>
      <c r="R39" s="106">
        <f ca="1">AR44</f>
        <v>1</v>
      </c>
      <c r="S39" s="106"/>
      <c r="T39" s="107" t="str">
        <f ca="1">AS44</f>
        <v/>
      </c>
      <c r="U39" s="107"/>
      <c r="V39" s="106" t="str">
        <f ca="1">AT44</f>
        <v/>
      </c>
      <c r="W39" s="106"/>
      <c r="X39" s="58"/>
      <c r="Y39" s="13"/>
      <c r="Z39" s="13"/>
      <c r="AA39" s="59"/>
      <c r="AB39" s="59"/>
      <c r="AC39" s="59"/>
      <c r="AD39" s="59"/>
      <c r="AE39" s="59"/>
      <c r="AF39" s="59"/>
      <c r="AG39" s="59"/>
      <c r="AH39" s="59"/>
      <c r="AI39" s="57"/>
      <c r="AJ39" s="57"/>
      <c r="AK39" s="59"/>
      <c r="AL39" s="59">
        <f t="shared" si="8"/>
        <v>3</v>
      </c>
      <c r="AM39" s="32">
        <f t="shared" ca="1" si="8"/>
        <v>8</v>
      </c>
      <c r="AN39" s="34">
        <f t="shared" ca="1" si="8"/>
        <v>8</v>
      </c>
      <c r="AO39" s="48" t="str">
        <f t="shared" ca="1" si="9"/>
        <v>A</v>
      </c>
      <c r="AP39" s="95" t="str">
        <f t="shared" ca="1" si="10"/>
        <v>bananaA</v>
      </c>
      <c r="AQ39" s="96" t="str">
        <f t="shared" ca="1" si="11"/>
        <v/>
      </c>
      <c r="AR39" s="39" t="str">
        <f t="shared" ca="1" si="12"/>
        <v/>
      </c>
      <c r="AS39" s="39">
        <f t="shared" ca="1" si="13"/>
        <v>2</v>
      </c>
      <c r="AT39" s="40">
        <f t="shared" ca="1" si="14"/>
        <v>6</v>
      </c>
      <c r="AU39" s="11"/>
      <c r="AV39" s="11"/>
      <c r="AW39" s="12"/>
      <c r="AZ39" s="14"/>
      <c r="BA39" s="11"/>
      <c r="BB39" s="11"/>
      <c r="BD39" s="4"/>
      <c r="BE39" s="4"/>
    </row>
    <row r="40" spans="1:57" ht="24.95" customHeight="1">
      <c r="B40" s="56"/>
      <c r="C40" s="27"/>
      <c r="D40" s="27"/>
      <c r="E40" s="52"/>
      <c r="F40" s="52"/>
      <c r="G40" s="53"/>
      <c r="H40" s="53"/>
      <c r="I40" s="52"/>
      <c r="J40" s="52"/>
      <c r="K40" s="58"/>
      <c r="L40" s="13"/>
      <c r="O40" s="56"/>
      <c r="P40" s="27"/>
      <c r="Q40" s="27"/>
      <c r="R40" s="52"/>
      <c r="S40" s="52"/>
      <c r="T40" s="53"/>
      <c r="U40" s="53"/>
      <c r="V40" s="52"/>
      <c r="W40" s="52"/>
      <c r="X40" s="58"/>
      <c r="Y40" s="13"/>
      <c r="Z40" s="13"/>
      <c r="AA40" s="59"/>
      <c r="AB40" s="59"/>
      <c r="AC40" s="59"/>
      <c r="AD40" s="59"/>
      <c r="AE40" s="59"/>
      <c r="AF40" s="59"/>
      <c r="AG40" s="59"/>
      <c r="AH40" s="59"/>
      <c r="AI40" s="57"/>
      <c r="AJ40" s="57"/>
      <c r="AK40" s="59"/>
      <c r="AL40" s="59">
        <f t="shared" si="8"/>
        <v>4</v>
      </c>
      <c r="AM40" s="32">
        <f t="shared" ca="1" si="8"/>
        <v>4</v>
      </c>
      <c r="AN40" s="34">
        <f t="shared" ca="1" si="8"/>
        <v>8</v>
      </c>
      <c r="AO40" s="48" t="str">
        <f t="shared" ca="1" si="9"/>
        <v>B</v>
      </c>
      <c r="AP40" s="95" t="str">
        <f t="shared" ca="1" si="10"/>
        <v>bananaB</v>
      </c>
      <c r="AQ40" s="96">
        <f t="shared" ca="1" si="11"/>
        <v>2</v>
      </c>
      <c r="AR40" s="39">
        <f t="shared" ca="1" si="12"/>
        <v>2</v>
      </c>
      <c r="AS40" s="39" t="str">
        <f t="shared" ca="1" si="13"/>
        <v/>
      </c>
      <c r="AT40" s="40" t="str">
        <f t="shared" ca="1" si="14"/>
        <v/>
      </c>
      <c r="AU40" s="11"/>
      <c r="AV40" s="11"/>
      <c r="AW40" s="12"/>
      <c r="AZ40" s="14"/>
      <c r="BA40" s="11"/>
      <c r="BB40" s="11"/>
      <c r="BD40" s="4"/>
      <c r="BE40" s="4"/>
    </row>
    <row r="41" spans="1:57" ht="32.1" customHeight="1">
      <c r="B41" s="111" t="str">
        <f t="shared" ref="B41:W41" si="16">B9</f>
        <v>(2)</v>
      </c>
      <c r="C41" s="111"/>
      <c r="D41" s="108">
        <f t="shared" ca="1" si="16"/>
        <v>7</v>
      </c>
      <c r="E41" s="108"/>
      <c r="F41" s="109" t="str">
        <f t="shared" si="16"/>
        <v>＋</v>
      </c>
      <c r="G41" s="109"/>
      <c r="H41" s="110">
        <f t="shared" ca="1" si="16"/>
        <v>4</v>
      </c>
      <c r="I41" s="110"/>
      <c r="J41" s="109" t="str">
        <f t="shared" si="16"/>
        <v>＝</v>
      </c>
      <c r="K41" s="109"/>
      <c r="L41" s="51">
        <f t="shared" ca="1" si="16"/>
        <v>11</v>
      </c>
      <c r="O41" s="111" t="str">
        <f t="shared" si="16"/>
        <v>(9)</v>
      </c>
      <c r="P41" s="111"/>
      <c r="Q41" s="108">
        <f t="shared" ca="1" si="16"/>
        <v>8</v>
      </c>
      <c r="R41" s="108"/>
      <c r="S41" s="109" t="str">
        <f t="shared" si="16"/>
        <v>＋</v>
      </c>
      <c r="T41" s="109"/>
      <c r="U41" s="110">
        <f t="shared" ca="1" si="16"/>
        <v>9</v>
      </c>
      <c r="V41" s="110"/>
      <c r="W41" s="109" t="str">
        <f t="shared" si="16"/>
        <v>＝</v>
      </c>
      <c r="X41" s="109"/>
      <c r="Y41" s="51">
        <f t="shared" ref="Y41" ca="1" si="17">Y9</f>
        <v>17</v>
      </c>
      <c r="Z41" s="13"/>
      <c r="AA41" s="59"/>
      <c r="AB41" s="59"/>
      <c r="AC41" s="59"/>
      <c r="AD41" s="59"/>
      <c r="AE41" s="59"/>
      <c r="AF41" s="59"/>
      <c r="AG41" s="59"/>
      <c r="AH41" s="59"/>
      <c r="AI41" s="54"/>
      <c r="AJ41" s="54"/>
      <c r="AK41" s="59"/>
      <c r="AL41" s="59">
        <f t="shared" si="8"/>
        <v>5</v>
      </c>
      <c r="AM41" s="32">
        <f t="shared" ca="1" si="8"/>
        <v>7</v>
      </c>
      <c r="AN41" s="34">
        <f t="shared" ca="1" si="8"/>
        <v>7</v>
      </c>
      <c r="AO41" s="48" t="str">
        <f t="shared" ca="1" si="9"/>
        <v>A</v>
      </c>
      <c r="AP41" s="95" t="str">
        <f t="shared" ca="1" si="10"/>
        <v>bananaA</v>
      </c>
      <c r="AQ41" s="96" t="str">
        <f t="shared" ca="1" si="11"/>
        <v/>
      </c>
      <c r="AR41" s="39" t="str">
        <f t="shared" ca="1" si="12"/>
        <v/>
      </c>
      <c r="AS41" s="39">
        <f t="shared" ca="1" si="13"/>
        <v>3</v>
      </c>
      <c r="AT41" s="40">
        <f t="shared" ca="1" si="14"/>
        <v>4</v>
      </c>
      <c r="AU41" s="11"/>
      <c r="AV41" s="11"/>
      <c r="AW41" s="12"/>
      <c r="AZ41" s="14"/>
      <c r="BA41" s="11"/>
      <c r="BB41" s="11"/>
      <c r="BD41" s="4"/>
      <c r="BE41" s="4"/>
    </row>
    <row r="42" spans="1:57" ht="20.100000000000001" customHeight="1">
      <c r="B42" s="56"/>
      <c r="C42" s="27"/>
      <c r="D42" s="27"/>
      <c r="E42" s="26"/>
      <c r="F42" s="26"/>
      <c r="G42" s="30"/>
      <c r="H42" s="30"/>
      <c r="I42" s="31"/>
      <c r="J42" s="31"/>
      <c r="K42" s="55"/>
      <c r="L42" s="13"/>
      <c r="O42" s="56"/>
      <c r="P42" s="27"/>
      <c r="Q42" s="27"/>
      <c r="R42" s="26"/>
      <c r="S42" s="26"/>
      <c r="T42" s="30"/>
      <c r="U42" s="30"/>
      <c r="V42" s="31"/>
      <c r="W42" s="31"/>
      <c r="X42" s="55"/>
      <c r="Y42" s="13"/>
      <c r="Z42" s="13"/>
      <c r="AA42" s="59"/>
      <c r="AB42" s="59"/>
      <c r="AC42" s="59"/>
      <c r="AD42" s="59"/>
      <c r="AE42" s="59"/>
      <c r="AF42" s="59"/>
      <c r="AG42" s="59"/>
      <c r="AH42" s="59"/>
      <c r="AK42" s="59"/>
      <c r="AL42" s="59">
        <f t="shared" si="8"/>
        <v>6</v>
      </c>
      <c r="AM42" s="32">
        <f t="shared" ca="1" si="8"/>
        <v>8</v>
      </c>
      <c r="AN42" s="34">
        <f t="shared" ca="1" si="8"/>
        <v>6</v>
      </c>
      <c r="AO42" s="48" t="str">
        <f t="shared" ca="1" si="9"/>
        <v>A</v>
      </c>
      <c r="AP42" s="95" t="str">
        <f t="shared" ca="1" si="10"/>
        <v>bananaA</v>
      </c>
      <c r="AQ42" s="96" t="str">
        <f t="shared" ca="1" si="11"/>
        <v/>
      </c>
      <c r="AR42" s="39" t="str">
        <f t="shared" ca="1" si="12"/>
        <v/>
      </c>
      <c r="AS42" s="39">
        <f t="shared" ca="1" si="13"/>
        <v>2</v>
      </c>
      <c r="AT42" s="40">
        <f t="shared" ca="1" si="14"/>
        <v>4</v>
      </c>
      <c r="AU42" s="11"/>
      <c r="AV42" s="11"/>
      <c r="AW42" s="12"/>
      <c r="AZ42" s="14"/>
      <c r="BA42" s="11"/>
      <c r="BB42" s="11"/>
      <c r="BD42" s="4"/>
      <c r="BE42" s="4"/>
    </row>
    <row r="43" spans="1:57" ht="35.450000000000003" customHeight="1">
      <c r="B43" s="56"/>
      <c r="C43" s="106" t="str">
        <f ca="1">AQ38</f>
        <v/>
      </c>
      <c r="D43" s="106"/>
      <c r="E43" s="106" t="str">
        <f ca="1">AR38</f>
        <v/>
      </c>
      <c r="F43" s="106"/>
      <c r="G43" s="106">
        <f ca="1">AS38</f>
        <v>3</v>
      </c>
      <c r="H43" s="106"/>
      <c r="I43" s="106">
        <f ca="1">AT38</f>
        <v>1</v>
      </c>
      <c r="J43" s="106"/>
      <c r="K43" s="58"/>
      <c r="L43" s="13">
        <f t="shared" ref="L43" si="18">L11</f>
        <v>0</v>
      </c>
      <c r="O43" s="56"/>
      <c r="P43" s="106">
        <f ca="1">AQ45</f>
        <v>7</v>
      </c>
      <c r="Q43" s="106"/>
      <c r="R43" s="106">
        <f ca="1">AR45</f>
        <v>1</v>
      </c>
      <c r="S43" s="106"/>
      <c r="T43" s="107" t="str">
        <f ca="1">AS45</f>
        <v/>
      </c>
      <c r="U43" s="107"/>
      <c r="V43" s="106" t="str">
        <f ca="1">AT45</f>
        <v/>
      </c>
      <c r="W43" s="106"/>
      <c r="X43" s="58"/>
      <c r="Y43" s="13"/>
      <c r="Z43" s="13"/>
      <c r="AA43" s="59"/>
      <c r="AB43" s="59"/>
      <c r="AC43" s="59"/>
      <c r="AD43" s="59"/>
      <c r="AE43" s="59"/>
      <c r="AF43" s="59"/>
      <c r="AG43" s="59"/>
      <c r="AH43" s="59"/>
      <c r="AI43" s="57"/>
      <c r="AJ43" s="57"/>
      <c r="AK43" s="59"/>
      <c r="AL43" s="59">
        <f t="shared" si="8"/>
        <v>7</v>
      </c>
      <c r="AM43" s="32">
        <f t="shared" ca="1" si="8"/>
        <v>5</v>
      </c>
      <c r="AN43" s="34">
        <f t="shared" ca="1" si="8"/>
        <v>8</v>
      </c>
      <c r="AO43" s="48" t="str">
        <f t="shared" ca="1" si="9"/>
        <v>B</v>
      </c>
      <c r="AP43" s="95" t="str">
        <f t="shared" ca="1" si="10"/>
        <v>bananaB</v>
      </c>
      <c r="AQ43" s="96">
        <f t="shared" ca="1" si="11"/>
        <v>3</v>
      </c>
      <c r="AR43" s="39">
        <f t="shared" ca="1" si="12"/>
        <v>2</v>
      </c>
      <c r="AS43" s="39" t="str">
        <f t="shared" ca="1" si="13"/>
        <v/>
      </c>
      <c r="AT43" s="40" t="str">
        <f t="shared" ca="1" si="14"/>
        <v/>
      </c>
      <c r="AU43" s="11"/>
      <c r="AV43" s="11"/>
      <c r="AW43" s="12"/>
      <c r="AZ43" s="14"/>
      <c r="BA43" s="11"/>
      <c r="BB43" s="11"/>
      <c r="BD43" s="4"/>
      <c r="BE43" s="4"/>
    </row>
    <row r="44" spans="1:57" ht="24.95" customHeight="1">
      <c r="B44" s="56"/>
      <c r="C44" s="27"/>
      <c r="D44" s="27"/>
      <c r="E44" s="52"/>
      <c r="F44" s="52"/>
      <c r="G44" s="53"/>
      <c r="H44" s="53"/>
      <c r="I44" s="52"/>
      <c r="J44" s="52"/>
      <c r="K44" s="58"/>
      <c r="L44" s="13"/>
      <c r="O44" s="56"/>
      <c r="P44" s="27"/>
      <c r="Q44" s="27"/>
      <c r="R44" s="52"/>
      <c r="S44" s="52"/>
      <c r="T44" s="53"/>
      <c r="U44" s="53"/>
      <c r="V44" s="52"/>
      <c r="W44" s="52"/>
      <c r="X44" s="58"/>
      <c r="Y44" s="13"/>
      <c r="Z44" s="13"/>
      <c r="AA44" s="59"/>
      <c r="AB44" s="59"/>
      <c r="AC44" s="59"/>
      <c r="AD44" s="59"/>
      <c r="AE44" s="59"/>
      <c r="AF44" s="59"/>
      <c r="AG44" s="59"/>
      <c r="AH44" s="59"/>
      <c r="AI44" s="57"/>
      <c r="AJ44" s="57"/>
      <c r="AK44" s="59"/>
      <c r="AL44" s="59">
        <f t="shared" si="8"/>
        <v>8</v>
      </c>
      <c r="AM44" s="32">
        <f t="shared" ca="1" si="8"/>
        <v>6</v>
      </c>
      <c r="AN44" s="34">
        <f t="shared" ca="1" si="8"/>
        <v>9</v>
      </c>
      <c r="AO44" s="48" t="str">
        <f t="shared" ca="1" si="9"/>
        <v>B</v>
      </c>
      <c r="AP44" s="95" t="str">
        <f t="shared" ca="1" si="10"/>
        <v>bananaB</v>
      </c>
      <c r="AQ44" s="96">
        <f t="shared" ca="1" si="11"/>
        <v>5</v>
      </c>
      <c r="AR44" s="39">
        <f t="shared" ca="1" si="12"/>
        <v>1</v>
      </c>
      <c r="AS44" s="39" t="str">
        <f t="shared" ca="1" si="13"/>
        <v/>
      </c>
      <c r="AT44" s="40" t="str">
        <f t="shared" ca="1" si="14"/>
        <v/>
      </c>
      <c r="AU44" s="11"/>
      <c r="AV44" s="11"/>
      <c r="AW44" s="12"/>
      <c r="AZ44" s="14"/>
      <c r="BA44" s="11"/>
      <c r="BB44" s="11"/>
      <c r="BD44" s="4"/>
      <c r="BE44" s="4"/>
    </row>
    <row r="45" spans="1:57" ht="32.1" customHeight="1">
      <c r="B45" s="111" t="str">
        <f t="shared" ref="B45:W45" si="19">B13</f>
        <v>(3)</v>
      </c>
      <c r="C45" s="111"/>
      <c r="D45" s="108">
        <f t="shared" ca="1" si="19"/>
        <v>8</v>
      </c>
      <c r="E45" s="108"/>
      <c r="F45" s="109" t="str">
        <f t="shared" si="19"/>
        <v>＋</v>
      </c>
      <c r="G45" s="109"/>
      <c r="H45" s="110">
        <f t="shared" ca="1" si="19"/>
        <v>8</v>
      </c>
      <c r="I45" s="110"/>
      <c r="J45" s="109" t="str">
        <f t="shared" si="19"/>
        <v>＝</v>
      </c>
      <c r="K45" s="109"/>
      <c r="L45" s="51">
        <f t="shared" ca="1" si="19"/>
        <v>16</v>
      </c>
      <c r="O45" s="111" t="str">
        <f t="shared" si="19"/>
        <v>(10)</v>
      </c>
      <c r="P45" s="111"/>
      <c r="Q45" s="108">
        <f t="shared" ca="1" si="19"/>
        <v>5</v>
      </c>
      <c r="R45" s="108"/>
      <c r="S45" s="109" t="str">
        <f t="shared" si="19"/>
        <v>＋</v>
      </c>
      <c r="T45" s="109"/>
      <c r="U45" s="110">
        <f t="shared" ca="1" si="19"/>
        <v>7</v>
      </c>
      <c r="V45" s="110"/>
      <c r="W45" s="109" t="str">
        <f t="shared" si="19"/>
        <v>＝</v>
      </c>
      <c r="X45" s="109"/>
      <c r="Y45" s="51">
        <f t="shared" ref="Y45" ca="1" si="20">Y13</f>
        <v>12</v>
      </c>
      <c r="Z45" s="13"/>
      <c r="AA45" s="59"/>
      <c r="AB45" s="59"/>
      <c r="AC45" s="59"/>
      <c r="AD45" s="59"/>
      <c r="AE45" s="59"/>
      <c r="AF45" s="59"/>
      <c r="AG45" s="59"/>
      <c r="AH45" s="59"/>
      <c r="AI45" s="54"/>
      <c r="AJ45" s="54"/>
      <c r="AK45" s="59"/>
      <c r="AL45" s="59">
        <f t="shared" si="8"/>
        <v>9</v>
      </c>
      <c r="AM45" s="32">
        <f t="shared" ca="1" si="8"/>
        <v>8</v>
      </c>
      <c r="AN45" s="34">
        <f t="shared" ca="1" si="8"/>
        <v>9</v>
      </c>
      <c r="AO45" s="48" t="str">
        <f t="shared" ca="1" si="9"/>
        <v>B</v>
      </c>
      <c r="AP45" s="95" t="str">
        <f t="shared" ca="1" si="10"/>
        <v>bananaB</v>
      </c>
      <c r="AQ45" s="96">
        <f t="shared" ca="1" si="11"/>
        <v>7</v>
      </c>
      <c r="AR45" s="39">
        <f t="shared" ca="1" si="12"/>
        <v>1</v>
      </c>
      <c r="AS45" s="39" t="str">
        <f t="shared" ca="1" si="13"/>
        <v/>
      </c>
      <c r="AT45" s="40" t="str">
        <f t="shared" ca="1" si="14"/>
        <v/>
      </c>
      <c r="AU45" s="11"/>
      <c r="AV45" s="11"/>
      <c r="AW45" s="12"/>
      <c r="AZ45" s="14"/>
      <c r="BA45" s="11"/>
      <c r="BB45" s="11"/>
      <c r="BD45" s="4"/>
      <c r="BE45" s="4"/>
    </row>
    <row r="46" spans="1:57" ht="20.100000000000001" customHeight="1">
      <c r="B46" s="56"/>
      <c r="C46" s="27"/>
      <c r="D46" s="27"/>
      <c r="E46" s="26"/>
      <c r="F46" s="26"/>
      <c r="G46" s="30"/>
      <c r="H46" s="30"/>
      <c r="I46" s="31"/>
      <c r="J46" s="31"/>
      <c r="K46" s="55"/>
      <c r="L46" s="13"/>
      <c r="O46" s="56"/>
      <c r="P46" s="27"/>
      <c r="Q46" s="27"/>
      <c r="R46" s="26"/>
      <c r="S46" s="26"/>
      <c r="T46" s="30"/>
      <c r="U46" s="30"/>
      <c r="V46" s="31"/>
      <c r="W46" s="31"/>
      <c r="X46" s="55"/>
      <c r="Y46" s="13"/>
      <c r="Z46" s="13"/>
      <c r="AA46" s="59"/>
      <c r="AB46" s="59"/>
      <c r="AC46" s="59"/>
      <c r="AD46" s="59"/>
      <c r="AE46" s="59"/>
      <c r="AF46" s="59"/>
      <c r="AG46" s="59"/>
      <c r="AH46" s="59"/>
      <c r="AK46" s="59"/>
      <c r="AL46" s="59">
        <f t="shared" si="8"/>
        <v>10</v>
      </c>
      <c r="AM46" s="32">
        <f t="shared" ca="1" si="8"/>
        <v>5</v>
      </c>
      <c r="AN46" s="34">
        <f t="shared" ca="1" si="8"/>
        <v>7</v>
      </c>
      <c r="AO46" s="48" t="str">
        <f t="shared" ca="1" si="9"/>
        <v>B</v>
      </c>
      <c r="AP46" s="95" t="str">
        <f t="shared" ca="1" si="10"/>
        <v>bananaB</v>
      </c>
      <c r="AQ46" s="96">
        <f t="shared" ca="1" si="11"/>
        <v>2</v>
      </c>
      <c r="AR46" s="39">
        <f t="shared" ca="1" si="12"/>
        <v>3</v>
      </c>
      <c r="AS46" s="39" t="str">
        <f t="shared" ca="1" si="13"/>
        <v/>
      </c>
      <c r="AT46" s="40" t="str">
        <f t="shared" ca="1" si="14"/>
        <v/>
      </c>
      <c r="AU46" s="11"/>
      <c r="AV46" s="11"/>
      <c r="AW46" s="12"/>
      <c r="AZ46" s="14"/>
      <c r="BA46" s="11"/>
      <c r="BB46" s="11"/>
      <c r="BD46" s="4"/>
      <c r="BE46" s="4"/>
    </row>
    <row r="47" spans="1:57" ht="35.450000000000003" customHeight="1">
      <c r="B47" s="56"/>
      <c r="C47" s="106" t="str">
        <f ca="1">AQ39</f>
        <v/>
      </c>
      <c r="D47" s="106"/>
      <c r="E47" s="106" t="str">
        <f ca="1">AR39</f>
        <v/>
      </c>
      <c r="F47" s="106"/>
      <c r="G47" s="106">
        <f ca="1">AS39</f>
        <v>2</v>
      </c>
      <c r="H47" s="106"/>
      <c r="I47" s="106">
        <f ca="1">AT39</f>
        <v>6</v>
      </c>
      <c r="J47" s="106"/>
      <c r="K47" s="58"/>
      <c r="L47" s="13">
        <f t="shared" ref="L47" si="21">L15</f>
        <v>0</v>
      </c>
      <c r="O47" s="56"/>
      <c r="P47" s="106">
        <f ca="1">AQ46</f>
        <v>2</v>
      </c>
      <c r="Q47" s="106"/>
      <c r="R47" s="106">
        <f ca="1">AR46</f>
        <v>3</v>
      </c>
      <c r="S47" s="106"/>
      <c r="T47" s="107" t="str">
        <f ca="1">AS46</f>
        <v/>
      </c>
      <c r="U47" s="107"/>
      <c r="V47" s="106" t="str">
        <f ca="1">AT46</f>
        <v/>
      </c>
      <c r="W47" s="106"/>
      <c r="X47" s="58"/>
      <c r="Y47" s="13"/>
      <c r="Z47" s="13"/>
      <c r="AA47" s="59"/>
      <c r="AB47" s="59"/>
      <c r="AC47" s="59"/>
      <c r="AD47" s="59"/>
      <c r="AE47" s="59"/>
      <c r="AF47" s="59"/>
      <c r="AG47" s="59"/>
      <c r="AH47" s="59"/>
      <c r="AI47" s="57"/>
      <c r="AJ47" s="57"/>
      <c r="AK47" s="59"/>
      <c r="AL47" s="59">
        <f t="shared" si="8"/>
        <v>11</v>
      </c>
      <c r="AM47" s="32">
        <f t="shared" ca="1" si="8"/>
        <v>6</v>
      </c>
      <c r="AN47" s="34">
        <f t="shared" ca="1" si="8"/>
        <v>5</v>
      </c>
      <c r="AO47" s="48" t="str">
        <f t="shared" ca="1" si="9"/>
        <v>A</v>
      </c>
      <c r="AP47" s="95" t="str">
        <f t="shared" ca="1" si="10"/>
        <v>bananaA</v>
      </c>
      <c r="AQ47" s="96" t="str">
        <f t="shared" ca="1" si="11"/>
        <v/>
      </c>
      <c r="AR47" s="39" t="str">
        <f t="shared" ca="1" si="12"/>
        <v/>
      </c>
      <c r="AS47" s="39">
        <f t="shared" ca="1" si="13"/>
        <v>4</v>
      </c>
      <c r="AT47" s="40">
        <f t="shared" ca="1" si="14"/>
        <v>1</v>
      </c>
      <c r="AU47" s="11"/>
      <c r="AV47" s="11"/>
      <c r="AW47" s="12"/>
      <c r="AZ47" s="14"/>
      <c r="BA47" s="11"/>
      <c r="BB47" s="11"/>
      <c r="BD47" s="4"/>
      <c r="BE47" s="4"/>
    </row>
    <row r="48" spans="1:57" ht="24.95" customHeight="1">
      <c r="B48" s="56"/>
      <c r="C48" s="27"/>
      <c r="D48" s="27"/>
      <c r="E48" s="52"/>
      <c r="F48" s="52"/>
      <c r="G48" s="53"/>
      <c r="H48" s="53"/>
      <c r="I48" s="52"/>
      <c r="J48" s="52"/>
      <c r="K48" s="58"/>
      <c r="L48" s="13"/>
      <c r="O48" s="56"/>
      <c r="P48" s="27"/>
      <c r="Q48" s="27"/>
      <c r="R48" s="52"/>
      <c r="S48" s="52"/>
      <c r="T48" s="53"/>
      <c r="U48" s="53"/>
      <c r="V48" s="52"/>
      <c r="W48" s="52"/>
      <c r="X48" s="58"/>
      <c r="Y48" s="13"/>
      <c r="Z48" s="13"/>
      <c r="AA48" s="59"/>
      <c r="AB48" s="59"/>
      <c r="AC48" s="59"/>
      <c r="AD48" s="59"/>
      <c r="AE48" s="59"/>
      <c r="AF48" s="59"/>
      <c r="AG48" s="59"/>
      <c r="AH48" s="59"/>
      <c r="AI48" s="57"/>
      <c r="AJ48" s="57"/>
      <c r="AK48" s="59"/>
      <c r="AL48" s="59">
        <f t="shared" si="8"/>
        <v>12</v>
      </c>
      <c r="AM48" s="32">
        <f t="shared" ca="1" si="8"/>
        <v>9</v>
      </c>
      <c r="AN48" s="34">
        <f t="shared" ca="1" si="8"/>
        <v>4</v>
      </c>
      <c r="AO48" s="48" t="str">
        <f t="shared" ca="1" si="9"/>
        <v>A</v>
      </c>
      <c r="AP48" s="95" t="str">
        <f t="shared" ca="1" si="10"/>
        <v>bananaA</v>
      </c>
      <c r="AQ48" s="96" t="str">
        <f t="shared" ca="1" si="11"/>
        <v/>
      </c>
      <c r="AR48" s="39" t="str">
        <f t="shared" ca="1" si="12"/>
        <v/>
      </c>
      <c r="AS48" s="39">
        <f t="shared" ca="1" si="13"/>
        <v>1</v>
      </c>
      <c r="AT48" s="40">
        <f t="shared" ca="1" si="14"/>
        <v>3</v>
      </c>
      <c r="AU48" s="11"/>
      <c r="AV48" s="11"/>
      <c r="AW48" s="12"/>
      <c r="AZ48" s="14"/>
      <c r="BA48" s="11"/>
      <c r="BB48" s="11"/>
      <c r="BD48" s="4"/>
      <c r="BE48" s="4"/>
    </row>
    <row r="49" spans="2:57" ht="32.1" customHeight="1">
      <c r="B49" s="111" t="str">
        <f t="shared" ref="B49:W49" si="22">B17</f>
        <v>(4)</v>
      </c>
      <c r="C49" s="111"/>
      <c r="D49" s="108">
        <f t="shared" ca="1" si="22"/>
        <v>4</v>
      </c>
      <c r="E49" s="108"/>
      <c r="F49" s="109" t="str">
        <f t="shared" si="22"/>
        <v>＋</v>
      </c>
      <c r="G49" s="109"/>
      <c r="H49" s="110">
        <f t="shared" ca="1" si="22"/>
        <v>8</v>
      </c>
      <c r="I49" s="110"/>
      <c r="J49" s="109" t="str">
        <f t="shared" si="22"/>
        <v>＝</v>
      </c>
      <c r="K49" s="109"/>
      <c r="L49" s="51">
        <f t="shared" ca="1" si="22"/>
        <v>12</v>
      </c>
      <c r="O49" s="111" t="str">
        <f t="shared" si="22"/>
        <v>(11)</v>
      </c>
      <c r="P49" s="111"/>
      <c r="Q49" s="108">
        <f t="shared" ca="1" si="22"/>
        <v>6</v>
      </c>
      <c r="R49" s="108"/>
      <c r="S49" s="109" t="str">
        <f t="shared" si="22"/>
        <v>＋</v>
      </c>
      <c r="T49" s="109"/>
      <c r="U49" s="110">
        <f t="shared" ca="1" si="22"/>
        <v>5</v>
      </c>
      <c r="V49" s="110"/>
      <c r="W49" s="109" t="str">
        <f t="shared" si="22"/>
        <v>＝</v>
      </c>
      <c r="X49" s="109"/>
      <c r="Y49" s="51">
        <f t="shared" ref="Y49" ca="1" si="23">Y17</f>
        <v>11</v>
      </c>
      <c r="Z49" s="13"/>
      <c r="AA49" s="59"/>
      <c r="AB49" s="59"/>
      <c r="AC49" s="59"/>
      <c r="AD49" s="59"/>
      <c r="AE49" s="59"/>
      <c r="AF49" s="59"/>
      <c r="AG49" s="59"/>
      <c r="AH49" s="59"/>
      <c r="AI49" s="54"/>
      <c r="AJ49" s="54"/>
      <c r="AK49" s="59"/>
      <c r="AL49" s="59">
        <f t="shared" si="8"/>
        <v>13</v>
      </c>
      <c r="AM49" s="32">
        <f t="shared" ca="1" si="8"/>
        <v>4</v>
      </c>
      <c r="AN49" s="34">
        <f t="shared" ca="1" si="8"/>
        <v>7</v>
      </c>
      <c r="AO49" s="48" t="str">
        <f t="shared" ca="1" si="9"/>
        <v>B</v>
      </c>
      <c r="AP49" s="95" t="str">
        <f t="shared" ca="1" si="10"/>
        <v>bananaB</v>
      </c>
      <c r="AQ49" s="96">
        <f t="shared" ca="1" si="11"/>
        <v>1</v>
      </c>
      <c r="AR49" s="39">
        <f t="shared" ca="1" si="12"/>
        <v>3</v>
      </c>
      <c r="AS49" s="39" t="str">
        <f t="shared" ca="1" si="13"/>
        <v/>
      </c>
      <c r="AT49" s="40" t="str">
        <f t="shared" ca="1" si="14"/>
        <v/>
      </c>
      <c r="AU49" s="11"/>
      <c r="AV49" s="11"/>
      <c r="AW49" s="12"/>
      <c r="AZ49" s="14"/>
      <c r="BA49" s="11"/>
      <c r="BB49" s="11"/>
      <c r="BD49" s="4"/>
      <c r="BE49" s="4"/>
    </row>
    <row r="50" spans="2:57" ht="20.100000000000001" customHeight="1" thickBot="1">
      <c r="B50" s="56"/>
      <c r="C50" s="27"/>
      <c r="D50" s="27"/>
      <c r="E50" s="26"/>
      <c r="F50" s="26"/>
      <c r="G50" s="30"/>
      <c r="H50" s="30"/>
      <c r="I50" s="31"/>
      <c r="J50" s="31"/>
      <c r="K50" s="55"/>
      <c r="L50" s="13"/>
      <c r="O50" s="56"/>
      <c r="P50" s="27"/>
      <c r="Q50" s="27"/>
      <c r="R50" s="26"/>
      <c r="S50" s="26"/>
      <c r="T50" s="30"/>
      <c r="U50" s="30"/>
      <c r="V50" s="31"/>
      <c r="W50" s="31"/>
      <c r="X50" s="55"/>
      <c r="Y50" s="13"/>
      <c r="Z50" s="13"/>
      <c r="AA50" s="59"/>
      <c r="AB50" s="59"/>
      <c r="AC50" s="59"/>
      <c r="AD50" s="59"/>
      <c r="AE50" s="59"/>
      <c r="AF50" s="59"/>
      <c r="AG50" s="59"/>
      <c r="AH50" s="59"/>
      <c r="AK50" s="59"/>
      <c r="AL50" s="59">
        <f t="shared" si="8"/>
        <v>14</v>
      </c>
      <c r="AM50" s="32">
        <f t="shared" ca="1" si="8"/>
        <v>5</v>
      </c>
      <c r="AN50" s="34">
        <f t="shared" ca="1" si="8"/>
        <v>9</v>
      </c>
      <c r="AO50" s="49" t="str">
        <f t="shared" ca="1" si="9"/>
        <v>B</v>
      </c>
      <c r="AP50" s="97" t="str">
        <f t="shared" ca="1" si="10"/>
        <v>bananaB</v>
      </c>
      <c r="AQ50" s="98">
        <f t="shared" ca="1" si="11"/>
        <v>4</v>
      </c>
      <c r="AR50" s="42">
        <f t="shared" ca="1" si="12"/>
        <v>1</v>
      </c>
      <c r="AS50" s="42" t="str">
        <f t="shared" ca="1" si="13"/>
        <v/>
      </c>
      <c r="AT50" s="43" t="str">
        <f t="shared" ca="1" si="14"/>
        <v/>
      </c>
      <c r="AU50" s="11"/>
      <c r="AV50" s="11"/>
      <c r="AW50" s="12"/>
      <c r="AZ50" s="14"/>
      <c r="BA50" s="11"/>
      <c r="BB50" s="11"/>
      <c r="BD50" s="4"/>
      <c r="BE50" s="4"/>
    </row>
    <row r="51" spans="2:57" ht="35.450000000000003" customHeight="1">
      <c r="B51" s="56"/>
      <c r="C51" s="106">
        <f ca="1">AQ40</f>
        <v>2</v>
      </c>
      <c r="D51" s="106"/>
      <c r="E51" s="106">
        <f ca="1">AR40</f>
        <v>2</v>
      </c>
      <c r="F51" s="106"/>
      <c r="G51" s="106" t="str">
        <f ca="1">AS40</f>
        <v/>
      </c>
      <c r="H51" s="106"/>
      <c r="I51" s="106" t="str">
        <f ca="1">AT40</f>
        <v/>
      </c>
      <c r="J51" s="106"/>
      <c r="K51" s="58"/>
      <c r="L51" s="13">
        <f t="shared" ref="L51" si="24">L19</f>
        <v>0</v>
      </c>
      <c r="O51" s="56"/>
      <c r="P51" s="106" t="str">
        <f ca="1">AQ47</f>
        <v/>
      </c>
      <c r="Q51" s="106"/>
      <c r="R51" s="106" t="str">
        <f ca="1">AR47</f>
        <v/>
      </c>
      <c r="S51" s="106"/>
      <c r="T51" s="107">
        <f ca="1">AS47</f>
        <v>4</v>
      </c>
      <c r="U51" s="107"/>
      <c r="V51" s="106">
        <f ca="1">AT47</f>
        <v>1</v>
      </c>
      <c r="W51" s="106"/>
      <c r="X51" s="58"/>
      <c r="Y51" s="13"/>
      <c r="Z51" s="13"/>
      <c r="AA51" s="59"/>
      <c r="AB51" s="59"/>
      <c r="AC51" s="59"/>
      <c r="AD51" s="59"/>
      <c r="AE51" s="59"/>
      <c r="AF51" s="59"/>
      <c r="AG51" s="59"/>
      <c r="AH51" s="59"/>
      <c r="AI51" s="57"/>
      <c r="AJ51" s="57"/>
      <c r="AK51" s="59"/>
      <c r="AL51" s="59"/>
      <c r="AM51" s="11"/>
      <c r="AN51" s="12"/>
      <c r="AO51" s="99" t="s">
        <v>63</v>
      </c>
      <c r="AP51" s="11"/>
      <c r="AQ51" s="59"/>
      <c r="AR51" s="11"/>
      <c r="AS51" s="11"/>
      <c r="AT51" s="11"/>
      <c r="AU51" s="11"/>
      <c r="AV51" s="11"/>
      <c r="AW51" s="12"/>
      <c r="AZ51" s="14"/>
      <c r="BA51" s="11"/>
      <c r="BB51" s="11"/>
      <c r="BD51" s="4"/>
      <c r="BE51" s="4"/>
    </row>
    <row r="52" spans="2:57" ht="24.95" customHeight="1">
      <c r="B52" s="56"/>
      <c r="C52" s="27"/>
      <c r="D52" s="27"/>
      <c r="E52" s="52"/>
      <c r="F52" s="52"/>
      <c r="G52" s="53"/>
      <c r="H52" s="53"/>
      <c r="I52" s="52"/>
      <c r="J52" s="52"/>
      <c r="K52" s="58"/>
      <c r="L52" s="13"/>
      <c r="O52" s="56"/>
      <c r="P52" s="27"/>
      <c r="Q52" s="27"/>
      <c r="R52" s="52"/>
      <c r="S52" s="52"/>
      <c r="T52" s="53"/>
      <c r="U52" s="53"/>
      <c r="V52" s="52"/>
      <c r="W52" s="52"/>
      <c r="X52" s="58"/>
      <c r="Y52" s="13"/>
      <c r="Z52" s="13"/>
      <c r="AA52" s="59"/>
      <c r="AB52" s="59"/>
      <c r="AC52" s="59"/>
      <c r="AD52" s="59"/>
      <c r="AE52" s="59"/>
      <c r="AF52" s="59"/>
      <c r="AG52" s="59"/>
      <c r="AH52" s="59"/>
      <c r="AI52" s="57"/>
      <c r="AJ52" s="57"/>
      <c r="AK52" s="59"/>
      <c r="AL52" s="59"/>
      <c r="AM52" s="11"/>
      <c r="AP52" s="99" t="s">
        <v>51</v>
      </c>
      <c r="AQ52" s="59"/>
      <c r="AR52" s="11"/>
      <c r="AS52" s="11"/>
      <c r="AT52" s="11"/>
      <c r="AU52" s="11"/>
      <c r="AV52" s="11"/>
      <c r="AW52" s="12"/>
      <c r="AZ52" s="14"/>
      <c r="BA52" s="11"/>
      <c r="BB52" s="11"/>
      <c r="BD52" s="4"/>
      <c r="BE52" s="4"/>
    </row>
    <row r="53" spans="2:57" ht="32.1" customHeight="1">
      <c r="B53" s="111" t="str">
        <f t="shared" ref="B53:W53" si="25">B21</f>
        <v>(5)</v>
      </c>
      <c r="C53" s="111"/>
      <c r="D53" s="108">
        <f t="shared" ca="1" si="25"/>
        <v>7</v>
      </c>
      <c r="E53" s="108"/>
      <c r="F53" s="109" t="str">
        <f t="shared" si="25"/>
        <v>＋</v>
      </c>
      <c r="G53" s="109"/>
      <c r="H53" s="110">
        <f t="shared" ca="1" si="25"/>
        <v>7</v>
      </c>
      <c r="I53" s="110"/>
      <c r="J53" s="109" t="str">
        <f t="shared" si="25"/>
        <v>＝</v>
      </c>
      <c r="K53" s="109"/>
      <c r="L53" s="51">
        <f t="shared" ca="1" si="25"/>
        <v>14</v>
      </c>
      <c r="O53" s="111" t="str">
        <f t="shared" si="25"/>
        <v>(12)</v>
      </c>
      <c r="P53" s="111"/>
      <c r="Q53" s="108">
        <f t="shared" ca="1" si="25"/>
        <v>9</v>
      </c>
      <c r="R53" s="108"/>
      <c r="S53" s="109" t="str">
        <f t="shared" si="25"/>
        <v>＋</v>
      </c>
      <c r="T53" s="109"/>
      <c r="U53" s="110">
        <f t="shared" ca="1" si="25"/>
        <v>4</v>
      </c>
      <c r="V53" s="110"/>
      <c r="W53" s="109" t="str">
        <f t="shared" si="25"/>
        <v>＝</v>
      </c>
      <c r="X53" s="109"/>
      <c r="Y53" s="51">
        <f t="shared" ref="Y53" ca="1" si="26">Y21</f>
        <v>13</v>
      </c>
      <c r="Z53" s="13"/>
      <c r="AA53" s="59"/>
      <c r="AB53" s="59"/>
      <c r="AC53" s="59"/>
      <c r="AD53" s="59"/>
      <c r="AE53" s="59"/>
      <c r="AF53" s="59"/>
      <c r="AG53" s="59"/>
      <c r="AH53" s="59"/>
      <c r="AI53" s="54"/>
      <c r="AJ53" s="54"/>
      <c r="AK53" s="59"/>
      <c r="AL53" s="59"/>
      <c r="AM53" s="11"/>
      <c r="AN53" s="12"/>
      <c r="AO53" s="12"/>
      <c r="AP53" s="12"/>
      <c r="AQ53" s="59"/>
      <c r="AR53" s="11"/>
      <c r="AS53" s="11"/>
      <c r="AT53" s="11"/>
      <c r="AU53" s="11"/>
      <c r="AV53" s="11"/>
      <c r="AW53" s="12"/>
      <c r="AZ53" s="14"/>
      <c r="BA53" s="11"/>
      <c r="BB53" s="11"/>
      <c r="BD53" s="4"/>
      <c r="BE53" s="4"/>
    </row>
    <row r="54" spans="2:57" ht="20.100000000000001" customHeight="1">
      <c r="B54" s="56"/>
      <c r="C54" s="27"/>
      <c r="D54" s="27"/>
      <c r="E54" s="26"/>
      <c r="F54" s="26"/>
      <c r="G54" s="30"/>
      <c r="H54" s="30"/>
      <c r="I54" s="31"/>
      <c r="J54" s="31"/>
      <c r="K54" s="55"/>
      <c r="L54" s="13"/>
      <c r="O54" s="56"/>
      <c r="P54" s="27"/>
      <c r="Q54" s="27"/>
      <c r="R54" s="26"/>
      <c r="S54" s="26"/>
      <c r="T54" s="30"/>
      <c r="U54" s="30"/>
      <c r="V54" s="31"/>
      <c r="W54" s="31"/>
      <c r="X54" s="55"/>
      <c r="Y54" s="13"/>
      <c r="Z54" s="13"/>
      <c r="AA54" s="59"/>
      <c r="AB54" s="59"/>
      <c r="AC54" s="59"/>
      <c r="AD54" s="59"/>
      <c r="AE54" s="59"/>
      <c r="AF54" s="59"/>
      <c r="AG54" s="59"/>
      <c r="AH54" s="59"/>
      <c r="AK54" s="59"/>
      <c r="AL54" s="59"/>
      <c r="AM54" s="11"/>
      <c r="AN54" s="12"/>
      <c r="AO54" s="11" t="s">
        <v>52</v>
      </c>
      <c r="AP54" s="12"/>
      <c r="AQ54" s="59"/>
      <c r="AR54" s="11"/>
      <c r="AS54" s="11"/>
      <c r="AT54" s="11"/>
      <c r="AU54" s="11"/>
      <c r="AV54" s="11"/>
      <c r="AW54" s="12"/>
      <c r="AZ54" s="14"/>
      <c r="BA54" s="11"/>
      <c r="BB54" s="11"/>
      <c r="BD54" s="4"/>
      <c r="BE54" s="4"/>
    </row>
    <row r="55" spans="2:57" ht="35.450000000000003" customHeight="1">
      <c r="B55" s="56"/>
      <c r="C55" s="106" t="str">
        <f ca="1">AQ41</f>
        <v/>
      </c>
      <c r="D55" s="106"/>
      <c r="E55" s="106" t="str">
        <f ca="1">AR41</f>
        <v/>
      </c>
      <c r="F55" s="106"/>
      <c r="G55" s="106">
        <f ca="1">AS41</f>
        <v>3</v>
      </c>
      <c r="H55" s="106"/>
      <c r="I55" s="106">
        <f ca="1">AT41</f>
        <v>4</v>
      </c>
      <c r="J55" s="106"/>
      <c r="K55" s="58"/>
      <c r="L55" s="13">
        <f t="shared" ref="L55" si="27">L23</f>
        <v>0</v>
      </c>
      <c r="O55" s="56"/>
      <c r="P55" s="106" t="str">
        <f ca="1">AQ48</f>
        <v/>
      </c>
      <c r="Q55" s="106"/>
      <c r="R55" s="106" t="str">
        <f ca="1">AR48</f>
        <v/>
      </c>
      <c r="S55" s="106"/>
      <c r="T55" s="107">
        <f ca="1">AS48</f>
        <v>1</v>
      </c>
      <c r="U55" s="107"/>
      <c r="V55" s="106">
        <f ca="1">AT48</f>
        <v>3</v>
      </c>
      <c r="W55" s="106"/>
      <c r="X55" s="58"/>
      <c r="Y55" s="13"/>
      <c r="Z55" s="13"/>
      <c r="AA55" s="59"/>
      <c r="AB55" s="59"/>
      <c r="AC55" s="59"/>
      <c r="AD55" s="59"/>
      <c r="AE55" s="59"/>
      <c r="AF55" s="59"/>
      <c r="AG55" s="59"/>
      <c r="AH55" s="59"/>
      <c r="AI55" s="57"/>
      <c r="AJ55" s="57"/>
      <c r="AK55" s="59"/>
      <c r="AL55" s="59"/>
      <c r="AM55" s="11"/>
      <c r="AN55" s="12"/>
      <c r="AO55" s="12"/>
      <c r="AP55" s="12"/>
      <c r="AQ55" s="59"/>
      <c r="AR55" s="11"/>
      <c r="AS55" s="11"/>
      <c r="AT55" s="11"/>
      <c r="AU55" s="11"/>
      <c r="AV55" s="11"/>
      <c r="AW55" s="12"/>
      <c r="AZ55" s="14"/>
      <c r="BA55" s="11"/>
      <c r="BB55" s="11"/>
      <c r="BD55" s="4"/>
      <c r="BE55" s="4"/>
    </row>
    <row r="56" spans="2:57" ht="24.95" customHeight="1">
      <c r="B56" s="56"/>
      <c r="C56" s="27"/>
      <c r="D56" s="27"/>
      <c r="E56" s="52"/>
      <c r="F56" s="52"/>
      <c r="G56" s="53"/>
      <c r="H56" s="53"/>
      <c r="I56" s="52"/>
      <c r="J56" s="52"/>
      <c r="K56" s="58"/>
      <c r="L56" s="13"/>
      <c r="O56" s="56"/>
      <c r="P56" s="27"/>
      <c r="Q56" s="27"/>
      <c r="R56" s="52"/>
      <c r="S56" s="52"/>
      <c r="T56" s="53"/>
      <c r="U56" s="53"/>
      <c r="V56" s="52"/>
      <c r="W56" s="52"/>
      <c r="X56" s="58"/>
      <c r="Y56" s="13"/>
      <c r="Z56" s="13"/>
      <c r="AA56" s="59"/>
      <c r="AB56" s="59"/>
      <c r="AC56" s="59"/>
      <c r="AD56" s="59"/>
      <c r="AE56" s="59"/>
      <c r="AF56" s="59"/>
      <c r="AG56" s="59"/>
      <c r="AH56" s="59"/>
      <c r="AI56" s="57"/>
      <c r="AJ56" s="57"/>
      <c r="AK56" s="59"/>
      <c r="AL56" s="59"/>
      <c r="AM56" s="11"/>
      <c r="AN56" s="12"/>
      <c r="AO56" s="12"/>
      <c r="AP56" s="12"/>
      <c r="AQ56" s="59"/>
      <c r="AR56" s="11"/>
      <c r="AS56" s="11"/>
      <c r="AT56" s="11"/>
      <c r="AU56" s="11"/>
      <c r="AV56" s="11"/>
      <c r="AW56" s="12"/>
      <c r="AZ56" s="14"/>
      <c r="BA56" s="11"/>
      <c r="BB56" s="11"/>
      <c r="BD56" s="4"/>
      <c r="BE56" s="4"/>
    </row>
    <row r="57" spans="2:57" ht="32.1" customHeight="1">
      <c r="B57" s="111" t="str">
        <f t="shared" ref="B57:W57" si="28">B25</f>
        <v>(6)</v>
      </c>
      <c r="C57" s="111"/>
      <c r="D57" s="108">
        <f t="shared" ca="1" si="28"/>
        <v>8</v>
      </c>
      <c r="E57" s="108"/>
      <c r="F57" s="109" t="str">
        <f t="shared" si="28"/>
        <v>＋</v>
      </c>
      <c r="G57" s="109"/>
      <c r="H57" s="110">
        <f t="shared" ca="1" si="28"/>
        <v>6</v>
      </c>
      <c r="I57" s="110"/>
      <c r="J57" s="109" t="str">
        <f t="shared" si="28"/>
        <v>＝</v>
      </c>
      <c r="K57" s="109"/>
      <c r="L57" s="51">
        <f t="shared" ca="1" si="28"/>
        <v>14</v>
      </c>
      <c r="O57" s="111" t="str">
        <f t="shared" si="28"/>
        <v>(13)</v>
      </c>
      <c r="P57" s="111"/>
      <c r="Q57" s="108">
        <f t="shared" ca="1" si="28"/>
        <v>4</v>
      </c>
      <c r="R57" s="108"/>
      <c r="S57" s="109" t="str">
        <f t="shared" si="28"/>
        <v>＋</v>
      </c>
      <c r="T57" s="109"/>
      <c r="U57" s="110">
        <f t="shared" ca="1" si="28"/>
        <v>7</v>
      </c>
      <c r="V57" s="110"/>
      <c r="W57" s="109" t="str">
        <f t="shared" si="28"/>
        <v>＝</v>
      </c>
      <c r="X57" s="109"/>
      <c r="Y57" s="51">
        <f t="shared" ref="Y57" ca="1" si="29">Y25</f>
        <v>11</v>
      </c>
      <c r="Z57" s="13"/>
      <c r="AA57" s="59"/>
      <c r="AB57" s="59"/>
      <c r="AC57" s="59"/>
      <c r="AD57" s="59"/>
      <c r="AE57" s="59"/>
      <c r="AF57" s="59"/>
      <c r="AG57" s="59"/>
      <c r="AH57" s="59"/>
      <c r="AI57" s="54"/>
      <c r="AJ57" s="54"/>
      <c r="AK57" s="59"/>
      <c r="AL57" s="59"/>
      <c r="AM57" s="11"/>
      <c r="AN57" s="12"/>
      <c r="AO57" s="12"/>
      <c r="AP57" s="12"/>
      <c r="AQ57" s="59"/>
      <c r="AR57" s="11"/>
      <c r="AS57" s="11"/>
      <c r="AT57" s="11"/>
      <c r="AU57" s="11"/>
      <c r="AV57" s="11"/>
      <c r="AW57" s="12"/>
      <c r="AZ57" s="14"/>
      <c r="BA57" s="11"/>
      <c r="BB57" s="11"/>
      <c r="BD57" s="4"/>
      <c r="BE57" s="4"/>
    </row>
    <row r="58" spans="2:57" ht="20.100000000000001" customHeight="1">
      <c r="B58" s="56"/>
      <c r="C58" s="27"/>
      <c r="D58" s="27"/>
      <c r="E58" s="26"/>
      <c r="F58" s="26"/>
      <c r="G58" s="30"/>
      <c r="H58" s="30"/>
      <c r="I58" s="31"/>
      <c r="J58" s="31"/>
      <c r="K58" s="55"/>
      <c r="L58" s="13"/>
      <c r="O58" s="56"/>
      <c r="P58" s="27"/>
      <c r="Q58" s="27"/>
      <c r="R58" s="26"/>
      <c r="S58" s="26"/>
      <c r="T58" s="30"/>
      <c r="U58" s="30"/>
      <c r="V58" s="31"/>
      <c r="W58" s="31"/>
      <c r="X58" s="55"/>
      <c r="Y58" s="13"/>
      <c r="Z58" s="13"/>
      <c r="AA58" s="59"/>
      <c r="AB58" s="59"/>
      <c r="AC58" s="59"/>
      <c r="AD58" s="59"/>
      <c r="AE58" s="59"/>
      <c r="AF58" s="59"/>
      <c r="AG58" s="59"/>
      <c r="AH58" s="59"/>
      <c r="AK58" s="59"/>
      <c r="AL58" s="59"/>
      <c r="AM58" s="11"/>
      <c r="AN58" s="12"/>
      <c r="AO58" s="12"/>
      <c r="AP58" s="12"/>
      <c r="AQ58" s="59"/>
      <c r="AR58" s="11"/>
      <c r="AS58" s="11"/>
      <c r="AT58" s="11"/>
      <c r="AU58" s="11"/>
      <c r="AV58" s="11"/>
      <c r="AW58" s="12"/>
      <c r="AZ58" s="14"/>
      <c r="BA58" s="11"/>
      <c r="BB58" s="11"/>
      <c r="BD58" s="4"/>
      <c r="BE58" s="4"/>
    </row>
    <row r="59" spans="2:57" ht="35.450000000000003" customHeight="1">
      <c r="B59" s="56"/>
      <c r="C59" s="106" t="str">
        <f ca="1">AQ42</f>
        <v/>
      </c>
      <c r="D59" s="106"/>
      <c r="E59" s="106" t="str">
        <f ca="1">AR42</f>
        <v/>
      </c>
      <c r="F59" s="106"/>
      <c r="G59" s="106">
        <f ca="1">AS42</f>
        <v>2</v>
      </c>
      <c r="H59" s="106"/>
      <c r="I59" s="106">
        <f ca="1">AT42</f>
        <v>4</v>
      </c>
      <c r="J59" s="106"/>
      <c r="K59" s="58"/>
      <c r="L59" s="13">
        <f t="shared" ref="L59" si="30">L27</f>
        <v>0</v>
      </c>
      <c r="O59" s="56"/>
      <c r="P59" s="106">
        <f ca="1">AQ49</f>
        <v>1</v>
      </c>
      <c r="Q59" s="106"/>
      <c r="R59" s="106">
        <f ca="1">AR49</f>
        <v>3</v>
      </c>
      <c r="S59" s="106"/>
      <c r="T59" s="107" t="str">
        <f ca="1">AS49</f>
        <v/>
      </c>
      <c r="U59" s="107"/>
      <c r="V59" s="106" t="str">
        <f ca="1">AT49</f>
        <v/>
      </c>
      <c r="W59" s="106"/>
      <c r="X59" s="58"/>
      <c r="Y59" s="13"/>
      <c r="Z59" s="13"/>
      <c r="AA59" s="59"/>
      <c r="AB59" s="59"/>
      <c r="AC59" s="59"/>
      <c r="AD59" s="59"/>
      <c r="AE59" s="59"/>
      <c r="AF59" s="59"/>
      <c r="AG59" s="59"/>
      <c r="AH59" s="59"/>
      <c r="AI59" s="57"/>
      <c r="AJ59" s="57"/>
      <c r="AK59" s="59"/>
      <c r="AZ59" s="14"/>
      <c r="BA59" s="11"/>
    </row>
    <row r="60" spans="2:57" ht="24.95" customHeight="1">
      <c r="B60" s="56"/>
      <c r="C60" s="27"/>
      <c r="D60" s="27"/>
      <c r="E60" s="52"/>
      <c r="F60" s="52"/>
      <c r="G60" s="53"/>
      <c r="H60" s="53"/>
      <c r="I60" s="52"/>
      <c r="J60" s="52"/>
      <c r="K60" s="58"/>
      <c r="L60" s="13"/>
      <c r="O60" s="56"/>
      <c r="P60" s="27"/>
      <c r="Q60" s="27"/>
      <c r="R60" s="52"/>
      <c r="S60" s="52"/>
      <c r="T60" s="53"/>
      <c r="U60" s="53"/>
      <c r="V60" s="52"/>
      <c r="W60" s="52"/>
      <c r="X60" s="58"/>
      <c r="Y60" s="13"/>
      <c r="Z60" s="13"/>
      <c r="AA60" s="59"/>
      <c r="AB60" s="59"/>
      <c r="AC60" s="59"/>
      <c r="AD60" s="59"/>
      <c r="AE60" s="59"/>
      <c r="AF60" s="59"/>
      <c r="AG60" s="59"/>
      <c r="AH60" s="59"/>
      <c r="AI60" s="57"/>
      <c r="AJ60" s="57"/>
      <c r="AK60" s="59"/>
      <c r="AZ60" s="14"/>
      <c r="BA60" s="11"/>
    </row>
    <row r="61" spans="2:57" ht="32.1" customHeight="1">
      <c r="B61" s="111" t="str">
        <f t="shared" ref="B61:Y61" si="31">B29</f>
        <v>(7)</v>
      </c>
      <c r="C61" s="111"/>
      <c r="D61" s="108">
        <f t="shared" ca="1" si="31"/>
        <v>5</v>
      </c>
      <c r="E61" s="108"/>
      <c r="F61" s="109" t="str">
        <f t="shared" si="31"/>
        <v>＋</v>
      </c>
      <c r="G61" s="109"/>
      <c r="H61" s="110">
        <f t="shared" ca="1" si="31"/>
        <v>8</v>
      </c>
      <c r="I61" s="110"/>
      <c r="J61" s="109" t="str">
        <f t="shared" si="31"/>
        <v>＝</v>
      </c>
      <c r="K61" s="109"/>
      <c r="L61" s="51">
        <f t="shared" ca="1" si="31"/>
        <v>13</v>
      </c>
      <c r="O61" s="111" t="str">
        <f t="shared" si="31"/>
        <v>(14)</v>
      </c>
      <c r="P61" s="111"/>
      <c r="Q61" s="108">
        <f t="shared" ca="1" si="31"/>
        <v>5</v>
      </c>
      <c r="R61" s="108"/>
      <c r="S61" s="109" t="str">
        <f t="shared" si="31"/>
        <v>＋</v>
      </c>
      <c r="T61" s="109"/>
      <c r="U61" s="110">
        <f t="shared" ca="1" si="31"/>
        <v>9</v>
      </c>
      <c r="V61" s="110"/>
      <c r="W61" s="109" t="str">
        <f t="shared" si="31"/>
        <v>＝</v>
      </c>
      <c r="X61" s="109"/>
      <c r="Y61" s="51">
        <f t="shared" ca="1" si="31"/>
        <v>14</v>
      </c>
      <c r="Z61" s="13"/>
      <c r="AA61" s="59"/>
      <c r="AB61" s="59"/>
      <c r="AC61" s="59"/>
      <c r="AD61" s="59"/>
      <c r="AE61" s="59"/>
      <c r="AF61" s="59"/>
      <c r="AG61" s="59"/>
      <c r="AH61" s="59"/>
      <c r="AI61" s="54"/>
      <c r="AJ61" s="54"/>
      <c r="AK61" s="59"/>
      <c r="AZ61" s="14"/>
      <c r="BA61" s="11"/>
    </row>
    <row r="62" spans="2:57" ht="20.100000000000001" customHeight="1">
      <c r="B62" s="56"/>
      <c r="C62" s="27"/>
      <c r="D62" s="27"/>
      <c r="E62" s="26"/>
      <c r="F62" s="26"/>
      <c r="G62" s="30"/>
      <c r="H62" s="30"/>
      <c r="I62" s="31"/>
      <c r="J62" s="31"/>
      <c r="K62" s="55"/>
      <c r="L62" s="13"/>
      <c r="O62" s="56"/>
      <c r="P62" s="27"/>
      <c r="Q62" s="27"/>
      <c r="R62" s="26"/>
      <c r="S62" s="26"/>
      <c r="T62" s="30"/>
      <c r="U62" s="30"/>
      <c r="V62" s="31"/>
      <c r="W62" s="31"/>
      <c r="X62" s="55"/>
      <c r="Y62" s="13"/>
      <c r="Z62" s="13"/>
      <c r="AA62" s="59"/>
      <c r="AB62" s="59"/>
      <c r="AC62" s="59"/>
      <c r="AD62" s="59"/>
      <c r="AE62" s="59"/>
      <c r="AF62" s="59"/>
      <c r="AG62" s="59"/>
      <c r="AH62" s="59"/>
      <c r="AK62" s="59"/>
      <c r="AZ62" s="14"/>
      <c r="BA62" s="11"/>
    </row>
    <row r="63" spans="2:57" ht="35.450000000000003" customHeight="1">
      <c r="B63" s="56"/>
      <c r="C63" s="106">
        <f ca="1">AQ43</f>
        <v>3</v>
      </c>
      <c r="D63" s="106"/>
      <c r="E63" s="106">
        <f ca="1">AR43</f>
        <v>2</v>
      </c>
      <c r="F63" s="106"/>
      <c r="G63" s="106" t="str">
        <f ca="1">AS43</f>
        <v/>
      </c>
      <c r="H63" s="106"/>
      <c r="I63" s="106" t="str">
        <f ca="1">AT43</f>
        <v/>
      </c>
      <c r="J63" s="106"/>
      <c r="K63" s="58"/>
      <c r="L63" s="13">
        <f t="shared" ref="L63" si="32">L31</f>
        <v>0</v>
      </c>
      <c r="O63" s="56"/>
      <c r="P63" s="106">
        <f ca="1">AQ50</f>
        <v>4</v>
      </c>
      <c r="Q63" s="106"/>
      <c r="R63" s="106">
        <f ca="1">AR50</f>
        <v>1</v>
      </c>
      <c r="S63" s="106"/>
      <c r="T63" s="107" t="str">
        <f ca="1">AS50</f>
        <v/>
      </c>
      <c r="U63" s="107"/>
      <c r="V63" s="106" t="str">
        <f ca="1">AT50</f>
        <v/>
      </c>
      <c r="W63" s="106"/>
      <c r="X63" s="58"/>
      <c r="Y63" s="13"/>
      <c r="Z63" s="13"/>
      <c r="AA63" s="59"/>
      <c r="AB63" s="59"/>
      <c r="AC63" s="59"/>
      <c r="AD63" s="59"/>
      <c r="AE63" s="59"/>
      <c r="AF63" s="59"/>
      <c r="AG63" s="59"/>
      <c r="AH63" s="59"/>
      <c r="AI63" s="57"/>
      <c r="AJ63" s="57"/>
      <c r="AK63" s="59"/>
      <c r="AZ63" s="14"/>
      <c r="BA63" s="11"/>
    </row>
    <row r="64" spans="2:57" ht="24.95" customHeight="1">
      <c r="B64" s="56"/>
      <c r="C64" s="27"/>
      <c r="D64" s="27"/>
      <c r="E64" s="52"/>
      <c r="F64" s="52"/>
      <c r="G64" s="53"/>
      <c r="H64" s="53"/>
      <c r="I64" s="52"/>
      <c r="J64" s="52"/>
      <c r="K64" s="58"/>
      <c r="L64" s="13"/>
      <c r="O64" s="56"/>
      <c r="P64" s="27"/>
      <c r="Q64" s="27"/>
      <c r="R64" s="52"/>
      <c r="S64" s="52"/>
      <c r="T64" s="53"/>
      <c r="U64" s="53"/>
      <c r="V64" s="52"/>
      <c r="W64" s="52"/>
      <c r="X64" s="58"/>
      <c r="Y64" s="13"/>
      <c r="Z64" s="13"/>
      <c r="AA64" s="59"/>
      <c r="AB64" s="59"/>
      <c r="AC64" s="59"/>
      <c r="AD64" s="59"/>
      <c r="AE64" s="59"/>
      <c r="AF64" s="59"/>
      <c r="AG64" s="59"/>
      <c r="AH64" s="59"/>
      <c r="AI64" s="57"/>
      <c r="AJ64" s="57"/>
      <c r="AK64" s="59"/>
      <c r="AZ64" s="14"/>
      <c r="BA64" s="11"/>
    </row>
    <row r="65" spans="52:53" ht="31.5">
      <c r="AZ65" s="14"/>
      <c r="BA65" s="11"/>
    </row>
    <row r="66" spans="52:53" ht="31.5">
      <c r="AZ66" s="14"/>
      <c r="BA66" s="11"/>
    </row>
    <row r="67" spans="52:53" ht="31.5">
      <c r="AZ67" s="14"/>
      <c r="BA67" s="11"/>
    </row>
    <row r="68" spans="52:53" ht="31.5">
      <c r="AZ68" s="14"/>
      <c r="BA68" s="11"/>
    </row>
    <row r="69" spans="52:53" ht="31.5">
      <c r="AZ69" s="14"/>
      <c r="BA69" s="11"/>
    </row>
    <row r="70" spans="52:53" ht="31.5">
      <c r="AZ70" s="14"/>
      <c r="BA70" s="11"/>
    </row>
    <row r="71" spans="52:53" ht="31.5">
      <c r="AZ71" s="14"/>
      <c r="BA71" s="11"/>
    </row>
  </sheetData>
  <sheetProtection algorithmName="SHA-512" hashValue="DBjzpVEefQAz2sfmxTEke7dbf8qwblplQXvRbVBekmTFxYEdxQCqCHn3qV2Vh2pLpags0QCtS0YB+zvx4Gi9HQ==" saltValue="7HAi2t4p194G14l4wrhHDw==" spinCount="100000" sheet="1" objects="1" scenarios="1" selectLockedCells="1"/>
  <mergeCells count="282">
    <mergeCell ref="S5:T5"/>
    <mergeCell ref="U5:V5"/>
    <mergeCell ref="W5:X5"/>
    <mergeCell ref="AC5:AD5"/>
    <mergeCell ref="AE5:AF5"/>
    <mergeCell ref="AG5:AH5"/>
    <mergeCell ref="A1:X1"/>
    <mergeCell ref="B3:D3"/>
    <mergeCell ref="H3:I3"/>
    <mergeCell ref="B5:C5"/>
    <mergeCell ref="D5:E5"/>
    <mergeCell ref="F5:G5"/>
    <mergeCell ref="H5:I5"/>
    <mergeCell ref="J5:K5"/>
    <mergeCell ref="O5:P5"/>
    <mergeCell ref="Q5:R5"/>
    <mergeCell ref="AD7:AE7"/>
    <mergeCell ref="AF7:AG7"/>
    <mergeCell ref="AH7:AI7"/>
    <mergeCell ref="B9:C9"/>
    <mergeCell ref="D9:E9"/>
    <mergeCell ref="F9:G9"/>
    <mergeCell ref="H9:I9"/>
    <mergeCell ref="J9:K9"/>
    <mergeCell ref="C7:D7"/>
    <mergeCell ref="E7:F7"/>
    <mergeCell ref="G7:H7"/>
    <mergeCell ref="I7:J7"/>
    <mergeCell ref="P7:Q7"/>
    <mergeCell ref="R7:S7"/>
    <mergeCell ref="S9:T9"/>
    <mergeCell ref="U9:V9"/>
    <mergeCell ref="W9:X9"/>
    <mergeCell ref="C11:D11"/>
    <mergeCell ref="E11:F11"/>
    <mergeCell ref="G11:H11"/>
    <mergeCell ref="I11:J11"/>
    <mergeCell ref="P11:Q11"/>
    <mergeCell ref="T7:U7"/>
    <mergeCell ref="V7:W7"/>
    <mergeCell ref="B13:C13"/>
    <mergeCell ref="D13:E13"/>
    <mergeCell ref="F13:G13"/>
    <mergeCell ref="H13:I13"/>
    <mergeCell ref="J13:K13"/>
    <mergeCell ref="O13:P13"/>
    <mergeCell ref="Q13:R13"/>
    <mergeCell ref="O9:P9"/>
    <mergeCell ref="Q9:R9"/>
    <mergeCell ref="S13:T13"/>
    <mergeCell ref="U13:V13"/>
    <mergeCell ref="W13:X13"/>
    <mergeCell ref="AC13:AD13"/>
    <mergeCell ref="AE13:AF13"/>
    <mergeCell ref="AG13:AH13"/>
    <mergeCell ref="R11:S11"/>
    <mergeCell ref="T11:U11"/>
    <mergeCell ref="V11:W11"/>
    <mergeCell ref="AB15:AC15"/>
    <mergeCell ref="AD15:AE15"/>
    <mergeCell ref="AF15:AG15"/>
    <mergeCell ref="B17:C17"/>
    <mergeCell ref="D17:E17"/>
    <mergeCell ref="F17:G17"/>
    <mergeCell ref="H17:I17"/>
    <mergeCell ref="J17:K17"/>
    <mergeCell ref="C15:D15"/>
    <mergeCell ref="E15:F15"/>
    <mergeCell ref="G15:H15"/>
    <mergeCell ref="I15:J15"/>
    <mergeCell ref="P15:Q15"/>
    <mergeCell ref="R15:S15"/>
    <mergeCell ref="S17:T17"/>
    <mergeCell ref="U17:V17"/>
    <mergeCell ref="W17:X17"/>
    <mergeCell ref="C19:D19"/>
    <mergeCell ref="E19:F19"/>
    <mergeCell ref="G19:H19"/>
    <mergeCell ref="I19:J19"/>
    <mergeCell ref="P19:Q19"/>
    <mergeCell ref="T15:U15"/>
    <mergeCell ref="V15:W15"/>
    <mergeCell ref="B21:C21"/>
    <mergeCell ref="D21:E21"/>
    <mergeCell ref="F21:G21"/>
    <mergeCell ref="H21:I21"/>
    <mergeCell ref="J21:K21"/>
    <mergeCell ref="O21:P21"/>
    <mergeCell ref="Q21:R21"/>
    <mergeCell ref="O17:P17"/>
    <mergeCell ref="Q17:R17"/>
    <mergeCell ref="S21:T21"/>
    <mergeCell ref="U21:V21"/>
    <mergeCell ref="W21:X21"/>
    <mergeCell ref="AC21:AD21"/>
    <mergeCell ref="AE21:AF21"/>
    <mergeCell ref="AG21:AH21"/>
    <mergeCell ref="R19:S19"/>
    <mergeCell ref="T19:U19"/>
    <mergeCell ref="V19:W19"/>
    <mergeCell ref="AD23:AE23"/>
    <mergeCell ref="AF23:AG23"/>
    <mergeCell ref="AH23:AI23"/>
    <mergeCell ref="B25:C25"/>
    <mergeCell ref="D25:E25"/>
    <mergeCell ref="F25:G25"/>
    <mergeCell ref="H25:I25"/>
    <mergeCell ref="J25:K25"/>
    <mergeCell ref="C23:D23"/>
    <mergeCell ref="E23:F23"/>
    <mergeCell ref="G23:H23"/>
    <mergeCell ref="I23:J23"/>
    <mergeCell ref="P23:Q23"/>
    <mergeCell ref="R23:S23"/>
    <mergeCell ref="S25:T25"/>
    <mergeCell ref="U25:V25"/>
    <mergeCell ref="W25:X25"/>
    <mergeCell ref="C27:D27"/>
    <mergeCell ref="E27:F27"/>
    <mergeCell ref="G27:H27"/>
    <mergeCell ref="I27:J27"/>
    <mergeCell ref="P27:Q27"/>
    <mergeCell ref="T23:U23"/>
    <mergeCell ref="V23:W23"/>
    <mergeCell ref="B29:C29"/>
    <mergeCell ref="D29:E29"/>
    <mergeCell ref="F29:G29"/>
    <mergeCell ref="H29:I29"/>
    <mergeCell ref="J29:K29"/>
    <mergeCell ref="O29:P29"/>
    <mergeCell ref="Q29:R29"/>
    <mergeCell ref="O25:P25"/>
    <mergeCell ref="Q25:R25"/>
    <mergeCell ref="S29:T29"/>
    <mergeCell ref="U29:V29"/>
    <mergeCell ref="W29:X29"/>
    <mergeCell ref="AC29:AD29"/>
    <mergeCell ref="AE29:AF29"/>
    <mergeCell ref="AG29:AH29"/>
    <mergeCell ref="R27:S27"/>
    <mergeCell ref="T27:U27"/>
    <mergeCell ref="V27:W27"/>
    <mergeCell ref="T31:U31"/>
    <mergeCell ref="V31:W31"/>
    <mergeCell ref="AB31:AC31"/>
    <mergeCell ref="AD31:AE31"/>
    <mergeCell ref="AF31:AG31"/>
    <mergeCell ref="A33:X33"/>
    <mergeCell ref="C31:D31"/>
    <mergeCell ref="E31:F31"/>
    <mergeCell ref="G31:H31"/>
    <mergeCell ref="I31:J31"/>
    <mergeCell ref="P31:Q31"/>
    <mergeCell ref="R31:S31"/>
    <mergeCell ref="J37:K37"/>
    <mergeCell ref="O37:P37"/>
    <mergeCell ref="Q37:R37"/>
    <mergeCell ref="S37:T37"/>
    <mergeCell ref="U37:V37"/>
    <mergeCell ref="W37:X37"/>
    <mergeCell ref="B35:D35"/>
    <mergeCell ref="H35:I35"/>
    <mergeCell ref="B37:C37"/>
    <mergeCell ref="D37:E37"/>
    <mergeCell ref="F37:G37"/>
    <mergeCell ref="H37:I37"/>
    <mergeCell ref="T39:U39"/>
    <mergeCell ref="V39:W39"/>
    <mergeCell ref="B41:C41"/>
    <mergeCell ref="D41:E41"/>
    <mergeCell ref="F41:G41"/>
    <mergeCell ref="H41:I41"/>
    <mergeCell ref="J41:K41"/>
    <mergeCell ref="O41:P41"/>
    <mergeCell ref="Q41:R41"/>
    <mergeCell ref="S41:T41"/>
    <mergeCell ref="C39:D39"/>
    <mergeCell ref="E39:F39"/>
    <mergeCell ref="G39:H39"/>
    <mergeCell ref="I39:J39"/>
    <mergeCell ref="P39:Q39"/>
    <mergeCell ref="R39:S39"/>
    <mergeCell ref="U41:V41"/>
    <mergeCell ref="W41:X41"/>
    <mergeCell ref="C43:D43"/>
    <mergeCell ref="E43:F43"/>
    <mergeCell ref="G43:H43"/>
    <mergeCell ref="I43:J43"/>
    <mergeCell ref="P43:Q43"/>
    <mergeCell ref="R43:S43"/>
    <mergeCell ref="T43:U43"/>
    <mergeCell ref="V43:W43"/>
    <mergeCell ref="Q45:R45"/>
    <mergeCell ref="S45:T45"/>
    <mergeCell ref="U45:V45"/>
    <mergeCell ref="W45:X45"/>
    <mergeCell ref="C47:D47"/>
    <mergeCell ref="E47:F47"/>
    <mergeCell ref="G47:H47"/>
    <mergeCell ref="I47:J47"/>
    <mergeCell ref="P47:Q47"/>
    <mergeCell ref="R47:S47"/>
    <mergeCell ref="B45:C45"/>
    <mergeCell ref="D45:E45"/>
    <mergeCell ref="F45:G45"/>
    <mergeCell ref="H45:I45"/>
    <mergeCell ref="J45:K45"/>
    <mergeCell ref="O45:P45"/>
    <mergeCell ref="T47:U47"/>
    <mergeCell ref="V47:W47"/>
    <mergeCell ref="B49:C49"/>
    <mergeCell ref="D49:E49"/>
    <mergeCell ref="F49:G49"/>
    <mergeCell ref="H49:I49"/>
    <mergeCell ref="J49:K49"/>
    <mergeCell ref="O49:P49"/>
    <mergeCell ref="Q49:R49"/>
    <mergeCell ref="S49:T49"/>
    <mergeCell ref="U49:V49"/>
    <mergeCell ref="W49:X49"/>
    <mergeCell ref="C51:D51"/>
    <mergeCell ref="E51:F51"/>
    <mergeCell ref="G51:H51"/>
    <mergeCell ref="I51:J51"/>
    <mergeCell ref="P51:Q51"/>
    <mergeCell ref="R51:S51"/>
    <mergeCell ref="T51:U51"/>
    <mergeCell ref="V51:W51"/>
    <mergeCell ref="Q53:R53"/>
    <mergeCell ref="S53:T53"/>
    <mergeCell ref="U53:V53"/>
    <mergeCell ref="W53:X53"/>
    <mergeCell ref="C55:D55"/>
    <mergeCell ref="E55:F55"/>
    <mergeCell ref="G55:H55"/>
    <mergeCell ref="I55:J55"/>
    <mergeCell ref="P55:Q55"/>
    <mergeCell ref="R55:S55"/>
    <mergeCell ref="B53:C53"/>
    <mergeCell ref="D53:E53"/>
    <mergeCell ref="F53:G53"/>
    <mergeCell ref="H53:I53"/>
    <mergeCell ref="J53:K53"/>
    <mergeCell ref="O53:P53"/>
    <mergeCell ref="T55:U55"/>
    <mergeCell ref="V55:W55"/>
    <mergeCell ref="B57:C57"/>
    <mergeCell ref="D57:E57"/>
    <mergeCell ref="F57:G57"/>
    <mergeCell ref="H57:I57"/>
    <mergeCell ref="J57:K57"/>
    <mergeCell ref="O57:P57"/>
    <mergeCell ref="Q57:R57"/>
    <mergeCell ref="S57:T57"/>
    <mergeCell ref="U57:V57"/>
    <mergeCell ref="W57:X57"/>
    <mergeCell ref="C59:D59"/>
    <mergeCell ref="E59:F59"/>
    <mergeCell ref="G59:H59"/>
    <mergeCell ref="I59:J59"/>
    <mergeCell ref="P59:Q59"/>
    <mergeCell ref="R59:S59"/>
    <mergeCell ref="T59:U59"/>
    <mergeCell ref="V59:W59"/>
    <mergeCell ref="T63:U63"/>
    <mergeCell ref="V63:W63"/>
    <mergeCell ref="Q61:R61"/>
    <mergeCell ref="S61:T61"/>
    <mergeCell ref="U61:V61"/>
    <mergeCell ref="W61:X61"/>
    <mergeCell ref="C63:D63"/>
    <mergeCell ref="E63:F63"/>
    <mergeCell ref="G63:H63"/>
    <mergeCell ref="I63:J63"/>
    <mergeCell ref="P63:Q63"/>
    <mergeCell ref="R63:S63"/>
    <mergeCell ref="B61:C61"/>
    <mergeCell ref="D61:E61"/>
    <mergeCell ref="F61:G61"/>
    <mergeCell ref="H61:I61"/>
    <mergeCell ref="J61:K61"/>
    <mergeCell ref="O61:P61"/>
  </mergeCells>
  <phoneticPr fontId="1"/>
  <dataValidations count="1">
    <dataValidation imeMode="off" allowBlank="1" showInputMessage="1" showErrorMessage="1" sqref="Y1:Z1"/>
  </dataValidations>
  <pageMargins left="0.70866141732283472" right="0.51181102362204722" top="0.74803149606299213" bottom="0.74803149606299213" header="0.31496062992125984" footer="0.31496062992125984"/>
  <pageSetup paperSize="9" scale="83" fitToHeight="0" orientation="portrait" r:id="rId1"/>
  <headerFooter>
    <oddHeader>&amp;L&amp;G&amp;R&amp;"UD デジタル 教科書体 N-R,標準"&amp;14&amp;K00-048計算ドリルF9マ</oddHeader>
  </headerFooter>
  <rowBreaks count="1" manualBreakCount="1">
    <brk id="32" max="24" man="1"/>
  </rowBreaks>
  <drawing r:id="rId2"/>
  <legacyDrawing r:id="rId3"/>
  <legacyDrawingHF r:id="rId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E71"/>
  <sheetViews>
    <sheetView showGridLines="0" zoomScale="70" zoomScaleNormal="70" workbookViewId="0">
      <selection activeCell="Y1" sqref="Y1"/>
    </sheetView>
  </sheetViews>
  <sheetFormatPr defaultRowHeight="15"/>
  <cols>
    <col min="1" max="1" width="7" style="1" customWidth="1"/>
    <col min="2" max="2" width="1.625" style="1" customWidth="1"/>
    <col min="3" max="3" width="3.625" style="1" customWidth="1"/>
    <col min="4" max="5" width="3.625" style="59" customWidth="1"/>
    <col min="6" max="7" width="3.625" style="1" customWidth="1"/>
    <col min="8" max="9" width="3.625" style="59" customWidth="1"/>
    <col min="10" max="11" width="3.625" style="1" customWidth="1"/>
    <col min="12" max="12" width="10.625" style="59" customWidth="1"/>
    <col min="13" max="13" width="3.625" style="1" customWidth="1"/>
    <col min="14" max="14" width="7" style="1" customWidth="1"/>
    <col min="15" max="15" width="1.625" style="1" customWidth="1"/>
    <col min="16" max="24" width="3.625" style="1" customWidth="1"/>
    <col min="25" max="25" width="10.625" style="1" customWidth="1"/>
    <col min="26" max="26" width="3.625" style="1" customWidth="1"/>
    <col min="27" max="27" width="1.625" style="1" customWidth="1"/>
    <col min="28" max="37" width="3.625" style="1" customWidth="1"/>
    <col min="38" max="38" width="3.5" style="1" hidden="1" customWidth="1"/>
    <col min="39" max="49" width="7.375" style="1" hidden="1" customWidth="1"/>
    <col min="50" max="50" width="7.75" style="1" hidden="1" customWidth="1"/>
    <col min="51" max="51" width="9.125" style="1" hidden="1" customWidth="1"/>
    <col min="52" max="52" width="9" style="1" hidden="1" customWidth="1"/>
    <col min="53" max="53" width="8.75" style="1" hidden="1" customWidth="1"/>
    <col min="54" max="54" width="0" style="1" hidden="1" customWidth="1"/>
    <col min="55" max="55" width="9" style="1" hidden="1" customWidth="1"/>
    <col min="56" max="57" width="0" style="1" hidden="1" customWidth="1"/>
    <col min="58" max="16384" width="9" style="1"/>
  </cols>
  <sheetData>
    <row r="1" spans="1:57" ht="42" customHeight="1">
      <c r="A1" s="112" t="s">
        <v>64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23">
        <v>1</v>
      </c>
      <c r="Z1" s="5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Z1" s="14">
        <f ca="1">RAND()</f>
        <v>0.24181400677227438</v>
      </c>
      <c r="BA1" s="11">
        <f t="shared" ref="BA1:BA36" ca="1" si="0">RANK(AZ1,$AZ$1:$AZ$36,)</f>
        <v>22</v>
      </c>
      <c r="BB1" s="11"/>
      <c r="BC1" s="1">
        <v>1</v>
      </c>
      <c r="BD1" s="4">
        <v>2</v>
      </c>
      <c r="BE1" s="4">
        <v>9</v>
      </c>
    </row>
    <row r="2" spans="1:57" ht="30" customHeight="1">
      <c r="A2" s="100" t="s">
        <v>65</v>
      </c>
      <c r="B2" s="2"/>
      <c r="C2" s="2"/>
      <c r="D2" s="1"/>
      <c r="E2" s="1"/>
      <c r="M2" s="4"/>
      <c r="N2" s="4"/>
      <c r="S2" s="5"/>
      <c r="T2" s="5"/>
      <c r="W2" s="6"/>
      <c r="X2" s="6"/>
      <c r="AB2" s="60" t="s">
        <v>38</v>
      </c>
      <c r="AZ2" s="14">
        <f t="shared" ref="AZ2:AZ36" ca="1" si="1">RAND()</f>
        <v>0.23997537198735275</v>
      </c>
      <c r="BA2" s="11">
        <f t="shared" ca="1" si="0"/>
        <v>23</v>
      </c>
      <c r="BB2" s="11"/>
      <c r="BC2" s="1">
        <v>2</v>
      </c>
      <c r="BD2" s="4">
        <v>3</v>
      </c>
      <c r="BE2" s="4">
        <v>8</v>
      </c>
    </row>
    <row r="3" spans="1:57" ht="50.1" customHeight="1" thickBot="1">
      <c r="A3" s="101"/>
      <c r="B3" s="123" t="s">
        <v>66</v>
      </c>
      <c r="C3" s="123"/>
      <c r="D3" s="123"/>
      <c r="E3" s="101"/>
      <c r="F3" s="101"/>
      <c r="G3" s="102"/>
      <c r="H3" s="124" t="s">
        <v>15</v>
      </c>
      <c r="I3" s="124"/>
      <c r="J3" s="14"/>
      <c r="K3" s="14"/>
      <c r="L3" s="103" t="s">
        <v>16</v>
      </c>
      <c r="M3" s="8"/>
      <c r="N3" s="7"/>
      <c r="O3" s="7"/>
      <c r="P3" s="7"/>
      <c r="Q3" s="7"/>
      <c r="R3" s="7"/>
      <c r="S3" s="7"/>
      <c r="T3" s="7"/>
      <c r="U3" s="8"/>
      <c r="V3" s="8"/>
      <c r="W3" s="8"/>
      <c r="X3" s="8"/>
      <c r="Y3" s="9"/>
      <c r="Z3" s="9"/>
      <c r="AA3" s="21"/>
      <c r="AB3" s="61" t="s">
        <v>42</v>
      </c>
      <c r="AC3" s="21"/>
      <c r="AD3" s="21"/>
      <c r="AE3" s="21"/>
      <c r="AF3" s="21"/>
      <c r="AG3" s="21"/>
      <c r="AH3" s="21"/>
      <c r="AK3" s="21"/>
      <c r="AL3" s="21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Z3" s="14">
        <f t="shared" ca="1" si="1"/>
        <v>0.46587936347262615</v>
      </c>
      <c r="BA3" s="11">
        <f t="shared" ca="1" si="0"/>
        <v>15</v>
      </c>
      <c r="BB3" s="11"/>
      <c r="BC3" s="1">
        <v>3</v>
      </c>
      <c r="BD3" s="4">
        <v>3</v>
      </c>
      <c r="BE3" s="4">
        <v>9</v>
      </c>
    </row>
    <row r="4" spans="1:57" ht="24.75" customHeight="1">
      <c r="Y4" s="21"/>
      <c r="Z4" s="21"/>
      <c r="AA4" s="62"/>
      <c r="AB4" s="63"/>
      <c r="AC4" s="63"/>
      <c r="AD4" s="63"/>
      <c r="AE4" s="63"/>
      <c r="AF4" s="63"/>
      <c r="AG4" s="63"/>
      <c r="AH4" s="63"/>
      <c r="AI4" s="64"/>
      <c r="AJ4" s="65"/>
      <c r="AZ4" s="14">
        <f t="shared" ca="1" si="1"/>
        <v>0.43187243144195553</v>
      </c>
      <c r="BA4" s="11">
        <f t="shared" ca="1" si="0"/>
        <v>17</v>
      </c>
      <c r="BB4" s="11"/>
      <c r="BC4" s="1">
        <v>4</v>
      </c>
      <c r="BD4" s="4">
        <v>4</v>
      </c>
      <c r="BE4" s="4">
        <v>7</v>
      </c>
    </row>
    <row r="5" spans="1:57" ht="32.1" customHeight="1">
      <c r="B5" s="111" t="s">
        <v>67</v>
      </c>
      <c r="C5" s="111"/>
      <c r="D5" s="108">
        <f ca="1">AM5</f>
        <v>8</v>
      </c>
      <c r="E5" s="108"/>
      <c r="F5" s="109" t="s">
        <v>68</v>
      </c>
      <c r="G5" s="109"/>
      <c r="H5" s="110">
        <f ca="1">AN5</f>
        <v>3</v>
      </c>
      <c r="I5" s="110"/>
      <c r="J5" s="109" t="s">
        <v>69</v>
      </c>
      <c r="K5" s="109"/>
      <c r="L5" s="13">
        <f t="shared" ref="L5:L29" ca="1" si="2">D5+H5</f>
        <v>11</v>
      </c>
      <c r="O5" s="111" t="s">
        <v>70</v>
      </c>
      <c r="P5" s="111"/>
      <c r="Q5" s="108">
        <f ca="1">AM12</f>
        <v>8</v>
      </c>
      <c r="R5" s="108"/>
      <c r="S5" s="109" t="s">
        <v>1</v>
      </c>
      <c r="T5" s="109"/>
      <c r="U5" s="110">
        <f ca="1">AN12</f>
        <v>6</v>
      </c>
      <c r="V5" s="110"/>
      <c r="W5" s="109" t="s">
        <v>69</v>
      </c>
      <c r="X5" s="109"/>
      <c r="Y5" s="13">
        <f ca="1">Q5+U5</f>
        <v>14</v>
      </c>
      <c r="Z5" s="13"/>
      <c r="AA5" s="66"/>
      <c r="AB5" s="67"/>
      <c r="AC5" s="120"/>
      <c r="AD5" s="120"/>
      <c r="AE5" s="121"/>
      <c r="AF5" s="121"/>
      <c r="AG5" s="122"/>
      <c r="AH5" s="122"/>
      <c r="AI5" s="68"/>
      <c r="AJ5" s="69"/>
      <c r="AK5" s="59"/>
      <c r="AL5" s="59">
        <v>1</v>
      </c>
      <c r="AM5" s="32">
        <f t="shared" ref="AM5:AM18" ca="1" si="3">VLOOKUP($BA1,$BC$1:$BE$36,2,FALSE)</f>
        <v>8</v>
      </c>
      <c r="AN5" s="33">
        <f t="shared" ref="AN5:AN18" ca="1" si="4">VLOOKUP($BA1,$BC$1:$BE$36,3,FALSE)</f>
        <v>3</v>
      </c>
      <c r="AO5" s="12"/>
      <c r="AP5" s="12"/>
      <c r="AQ5" s="59"/>
      <c r="AZ5" s="14">
        <f t="shared" ca="1" si="1"/>
        <v>0.12385082851883655</v>
      </c>
      <c r="BA5" s="11">
        <f t="shared" ca="1" si="0"/>
        <v>28</v>
      </c>
      <c r="BB5" s="11"/>
      <c r="BC5" s="1">
        <v>5</v>
      </c>
      <c r="BD5" s="4">
        <v>4</v>
      </c>
      <c r="BE5" s="4">
        <v>8</v>
      </c>
    </row>
    <row r="6" spans="1:57" ht="20.100000000000001" customHeight="1">
      <c r="B6" s="56"/>
      <c r="C6" s="27"/>
      <c r="D6" s="27"/>
      <c r="E6" s="26"/>
      <c r="F6" s="26"/>
      <c r="G6" s="30"/>
      <c r="H6" s="30"/>
      <c r="I6" s="31"/>
      <c r="J6" s="31"/>
      <c r="K6" s="55"/>
      <c r="L6" s="13"/>
      <c r="O6" s="56"/>
      <c r="P6" s="27"/>
      <c r="Q6" s="27"/>
      <c r="R6" s="26"/>
      <c r="S6" s="26"/>
      <c r="T6" s="30"/>
      <c r="U6" s="30"/>
      <c r="V6" s="31"/>
      <c r="W6" s="31"/>
      <c r="X6" s="55"/>
      <c r="Y6" s="13"/>
      <c r="Z6" s="13"/>
      <c r="AA6" s="70"/>
      <c r="AB6" s="71"/>
      <c r="AC6" s="71"/>
      <c r="AD6" s="71"/>
      <c r="AE6" s="71"/>
      <c r="AF6" s="71"/>
      <c r="AG6" s="71"/>
      <c r="AH6" s="71"/>
      <c r="AI6" s="21"/>
      <c r="AJ6" s="72"/>
      <c r="AK6" s="59"/>
      <c r="AL6" s="59">
        <v>2</v>
      </c>
      <c r="AM6" s="32">
        <f t="shared" ca="1" si="3"/>
        <v>8</v>
      </c>
      <c r="AN6" s="33">
        <f t="shared" ca="1" si="4"/>
        <v>4</v>
      </c>
      <c r="AO6" s="12"/>
      <c r="AP6" s="12"/>
      <c r="AQ6" s="59"/>
      <c r="AZ6" s="14">
        <f t="shared" ca="1" si="1"/>
        <v>6.614315444361718E-2</v>
      </c>
      <c r="BA6" s="11">
        <f t="shared" ca="1" si="0"/>
        <v>33</v>
      </c>
      <c r="BB6" s="11"/>
      <c r="BC6" s="1">
        <v>6</v>
      </c>
      <c r="BD6" s="4">
        <v>4</v>
      </c>
      <c r="BE6" s="4">
        <v>9</v>
      </c>
    </row>
    <row r="7" spans="1:57" ht="35.450000000000003" customHeight="1">
      <c r="B7" s="56"/>
      <c r="C7" s="106"/>
      <c r="D7" s="106"/>
      <c r="E7" s="106"/>
      <c r="F7" s="106"/>
      <c r="G7" s="107"/>
      <c r="H7" s="107"/>
      <c r="I7" s="106"/>
      <c r="J7" s="106"/>
      <c r="K7" s="58"/>
      <c r="L7" s="13"/>
      <c r="O7" s="56"/>
      <c r="P7" s="106"/>
      <c r="Q7" s="106"/>
      <c r="R7" s="106"/>
      <c r="S7" s="106"/>
      <c r="T7" s="107"/>
      <c r="U7" s="107"/>
      <c r="V7" s="106"/>
      <c r="W7" s="106"/>
      <c r="X7" s="58"/>
      <c r="Y7" s="13"/>
      <c r="Z7" s="13"/>
      <c r="AA7" s="66"/>
      <c r="AB7" s="73"/>
      <c r="AC7" s="73"/>
      <c r="AD7" s="118"/>
      <c r="AE7" s="118"/>
      <c r="AF7" s="119"/>
      <c r="AG7" s="119"/>
      <c r="AH7" s="118"/>
      <c r="AI7" s="118"/>
      <c r="AJ7" s="74"/>
      <c r="AK7" s="59"/>
      <c r="AL7" s="59">
        <v>3</v>
      </c>
      <c r="AM7" s="32">
        <f t="shared" ca="1" si="3"/>
        <v>6</v>
      </c>
      <c r="AN7" s="33">
        <f t="shared" ca="1" si="4"/>
        <v>9</v>
      </c>
      <c r="AO7" s="12"/>
      <c r="AP7" s="12"/>
      <c r="AQ7" s="59"/>
      <c r="AZ7" s="14">
        <f t="shared" ca="1" si="1"/>
        <v>0.64105490384670727</v>
      </c>
      <c r="BA7" s="11">
        <f t="shared" ca="1" si="0"/>
        <v>9</v>
      </c>
      <c r="BB7" s="11"/>
      <c r="BC7" s="1">
        <v>7</v>
      </c>
      <c r="BD7" s="4">
        <v>5</v>
      </c>
      <c r="BE7" s="4">
        <v>6</v>
      </c>
    </row>
    <row r="8" spans="1:57" ht="24.95" customHeight="1" thickBot="1">
      <c r="B8" s="56"/>
      <c r="C8" s="27"/>
      <c r="D8" s="27"/>
      <c r="E8" s="52"/>
      <c r="F8" s="52"/>
      <c r="G8" s="53"/>
      <c r="H8" s="53"/>
      <c r="I8" s="52"/>
      <c r="J8" s="52"/>
      <c r="K8" s="58"/>
      <c r="L8" s="13"/>
      <c r="O8" s="56"/>
      <c r="P8" s="27"/>
      <c r="Q8" s="27"/>
      <c r="R8" s="52"/>
      <c r="S8" s="52"/>
      <c r="T8" s="53"/>
      <c r="U8" s="53"/>
      <c r="V8" s="52"/>
      <c r="W8" s="52"/>
      <c r="X8" s="58"/>
      <c r="Y8" s="13"/>
      <c r="Z8" s="13"/>
      <c r="AA8" s="75"/>
      <c r="AB8" s="76"/>
      <c r="AC8" s="76"/>
      <c r="AD8" s="76"/>
      <c r="AE8" s="76"/>
      <c r="AF8" s="76"/>
      <c r="AG8" s="76"/>
      <c r="AH8" s="76"/>
      <c r="AI8" s="77"/>
      <c r="AJ8" s="78"/>
      <c r="AK8" s="59"/>
      <c r="AL8" s="59">
        <v>4</v>
      </c>
      <c r="AM8" s="32">
        <f t="shared" ca="1" si="3"/>
        <v>7</v>
      </c>
      <c r="AN8" s="33">
        <f t="shared" ca="1" si="4"/>
        <v>5</v>
      </c>
      <c r="AO8" s="12"/>
      <c r="AP8" s="12"/>
      <c r="AQ8" s="59"/>
      <c r="AR8" s="11"/>
      <c r="AS8" s="11"/>
      <c r="AT8" s="11"/>
      <c r="AU8" s="11"/>
      <c r="AV8" s="11"/>
      <c r="AW8" s="12"/>
      <c r="AZ8" s="14">
        <f t="shared" ca="1" si="1"/>
        <v>0.21171038623900784</v>
      </c>
      <c r="BA8" s="11">
        <f t="shared" ca="1" si="0"/>
        <v>25</v>
      </c>
      <c r="BB8" s="11"/>
      <c r="BC8" s="1">
        <v>8</v>
      </c>
      <c r="BD8" s="4">
        <v>5</v>
      </c>
      <c r="BE8" s="4">
        <v>7</v>
      </c>
    </row>
    <row r="9" spans="1:57" ht="32.1" customHeight="1">
      <c r="B9" s="111" t="s">
        <v>71</v>
      </c>
      <c r="C9" s="111"/>
      <c r="D9" s="108">
        <f t="shared" ref="D9" ca="1" si="5">AM6</f>
        <v>8</v>
      </c>
      <c r="E9" s="108"/>
      <c r="F9" s="109" t="s">
        <v>1</v>
      </c>
      <c r="G9" s="109"/>
      <c r="H9" s="110">
        <f t="shared" ref="H9" ca="1" si="6">AN6</f>
        <v>4</v>
      </c>
      <c r="I9" s="110"/>
      <c r="J9" s="109" t="s">
        <v>69</v>
      </c>
      <c r="K9" s="109"/>
      <c r="L9" s="13">
        <f t="shared" ca="1" si="2"/>
        <v>12</v>
      </c>
      <c r="O9" s="111" t="s">
        <v>72</v>
      </c>
      <c r="P9" s="111"/>
      <c r="Q9" s="108">
        <f ca="1">AM13</f>
        <v>8</v>
      </c>
      <c r="R9" s="108"/>
      <c r="S9" s="109" t="s">
        <v>73</v>
      </c>
      <c r="T9" s="109"/>
      <c r="U9" s="110">
        <f ca="1">AN13</f>
        <v>5</v>
      </c>
      <c r="V9" s="110"/>
      <c r="W9" s="109" t="s">
        <v>74</v>
      </c>
      <c r="X9" s="109"/>
      <c r="Y9" s="13">
        <f ca="1">Q9+U9</f>
        <v>13</v>
      </c>
      <c r="Z9" s="13"/>
      <c r="AK9" s="59"/>
      <c r="AL9" s="59">
        <v>5</v>
      </c>
      <c r="AM9" s="32">
        <f t="shared" ca="1" si="3"/>
        <v>8</v>
      </c>
      <c r="AN9" s="33">
        <f t="shared" ca="1" si="4"/>
        <v>9</v>
      </c>
      <c r="AO9" s="12"/>
      <c r="AP9" s="12"/>
      <c r="AQ9" s="59"/>
      <c r="AR9" s="11"/>
      <c r="AS9" s="11"/>
      <c r="AT9" s="11"/>
      <c r="AU9" s="11"/>
      <c r="AV9" s="11"/>
      <c r="AW9" s="12"/>
      <c r="AZ9" s="14">
        <f t="shared" ca="1" si="1"/>
        <v>0.23921122987954724</v>
      </c>
      <c r="BA9" s="11">
        <f t="shared" ca="1" si="0"/>
        <v>24</v>
      </c>
      <c r="BB9" s="11"/>
      <c r="BC9" s="1">
        <v>9</v>
      </c>
      <c r="BD9" s="4">
        <v>5</v>
      </c>
      <c r="BE9" s="4">
        <v>8</v>
      </c>
    </row>
    <row r="10" spans="1:57" ht="20.100000000000001" customHeight="1">
      <c r="B10" s="56"/>
      <c r="C10" s="27"/>
      <c r="D10" s="27"/>
      <c r="E10" s="26"/>
      <c r="F10" s="26"/>
      <c r="G10" s="30"/>
      <c r="H10" s="30"/>
      <c r="I10" s="31"/>
      <c r="J10" s="31"/>
      <c r="K10" s="55"/>
      <c r="L10" s="13"/>
      <c r="O10" s="56"/>
      <c r="P10" s="27"/>
      <c r="Q10" s="27"/>
      <c r="R10" s="26"/>
      <c r="S10" s="26"/>
      <c r="T10" s="30"/>
      <c r="U10" s="30"/>
      <c r="V10" s="31"/>
      <c r="W10" s="31"/>
      <c r="X10" s="55"/>
      <c r="Y10" s="13"/>
      <c r="Z10" s="13"/>
      <c r="AK10" s="59"/>
      <c r="AL10" s="59">
        <v>6</v>
      </c>
      <c r="AM10" s="32">
        <f t="shared" ca="1" si="3"/>
        <v>9</v>
      </c>
      <c r="AN10" s="33">
        <f t="shared" ca="1" si="4"/>
        <v>6</v>
      </c>
      <c r="AO10" s="12"/>
      <c r="AP10" s="12"/>
      <c r="AQ10" s="59"/>
      <c r="AR10" s="11"/>
      <c r="AS10" s="11"/>
      <c r="AT10" s="11"/>
      <c r="AU10" s="11"/>
      <c r="AV10" s="11"/>
      <c r="AW10" s="12"/>
      <c r="AZ10" s="14">
        <f t="shared" ca="1" si="1"/>
        <v>0.89143325637877258</v>
      </c>
      <c r="BA10" s="11">
        <f t="shared" ca="1" si="0"/>
        <v>4</v>
      </c>
      <c r="BB10" s="11"/>
      <c r="BC10" s="1">
        <v>10</v>
      </c>
      <c r="BD10" s="4">
        <v>5</v>
      </c>
      <c r="BE10" s="4">
        <v>9</v>
      </c>
    </row>
    <row r="11" spans="1:57" ht="35.450000000000003" customHeight="1" thickBot="1">
      <c r="B11" s="56"/>
      <c r="C11" s="106"/>
      <c r="D11" s="106"/>
      <c r="E11" s="106"/>
      <c r="F11" s="106"/>
      <c r="G11" s="107"/>
      <c r="H11" s="107"/>
      <c r="I11" s="106"/>
      <c r="J11" s="106"/>
      <c r="K11" s="58"/>
      <c r="L11" s="13"/>
      <c r="O11" s="56"/>
      <c r="P11" s="106"/>
      <c r="Q11" s="106"/>
      <c r="R11" s="106"/>
      <c r="S11" s="106"/>
      <c r="T11" s="107"/>
      <c r="U11" s="107"/>
      <c r="V11" s="106"/>
      <c r="W11" s="106"/>
      <c r="X11" s="58"/>
      <c r="Y11" s="13"/>
      <c r="Z11" s="13"/>
      <c r="AK11" s="59"/>
      <c r="AL11" s="59">
        <v>7</v>
      </c>
      <c r="AM11" s="32">
        <f t="shared" ca="1" si="3"/>
        <v>5</v>
      </c>
      <c r="AN11" s="33">
        <f t="shared" ca="1" si="4"/>
        <v>8</v>
      </c>
      <c r="AO11" s="12"/>
      <c r="AP11" s="12"/>
      <c r="AQ11" s="59"/>
      <c r="AR11" s="11"/>
      <c r="AS11" s="11"/>
      <c r="AT11" s="11"/>
      <c r="AU11" s="11"/>
      <c r="AV11" s="11"/>
      <c r="AW11" s="12"/>
      <c r="AZ11" s="14">
        <f t="shared" ca="1" si="1"/>
        <v>0.73499207552763435</v>
      </c>
      <c r="BA11" s="11">
        <f t="shared" ca="1" si="0"/>
        <v>7</v>
      </c>
      <c r="BB11" s="11"/>
      <c r="BC11" s="1">
        <v>11</v>
      </c>
      <c r="BD11" s="4">
        <v>6</v>
      </c>
      <c r="BE11" s="4">
        <v>5</v>
      </c>
    </row>
    <row r="12" spans="1:57" ht="24.95" customHeight="1">
      <c r="B12" s="56"/>
      <c r="C12" s="27"/>
      <c r="D12" s="27"/>
      <c r="E12" s="52"/>
      <c r="F12" s="52"/>
      <c r="G12" s="53"/>
      <c r="H12" s="53"/>
      <c r="I12" s="52"/>
      <c r="J12" s="52"/>
      <c r="K12" s="58"/>
      <c r="L12" s="13"/>
      <c r="O12" s="56"/>
      <c r="P12" s="27"/>
      <c r="Q12" s="27"/>
      <c r="R12" s="52"/>
      <c r="S12" s="52"/>
      <c r="T12" s="53"/>
      <c r="U12" s="53"/>
      <c r="V12" s="52"/>
      <c r="W12" s="52"/>
      <c r="X12" s="58"/>
      <c r="Y12" s="13"/>
      <c r="Z12" s="13"/>
      <c r="AA12" s="79"/>
      <c r="AB12" s="80"/>
      <c r="AC12" s="80"/>
      <c r="AD12" s="80"/>
      <c r="AE12" s="80"/>
      <c r="AF12" s="80"/>
      <c r="AG12" s="80"/>
      <c r="AH12" s="80"/>
      <c r="AI12" s="80"/>
      <c r="AJ12" s="81"/>
      <c r="AK12" s="59"/>
      <c r="AL12" s="59">
        <v>8</v>
      </c>
      <c r="AM12" s="32">
        <f t="shared" ca="1" si="3"/>
        <v>8</v>
      </c>
      <c r="AN12" s="33">
        <f t="shared" ca="1" si="4"/>
        <v>6</v>
      </c>
      <c r="AO12" s="12"/>
      <c r="AP12" s="12"/>
      <c r="AQ12" s="59"/>
      <c r="AR12" s="11"/>
      <c r="AS12" s="11"/>
      <c r="AT12" s="11"/>
      <c r="AU12" s="11"/>
      <c r="AV12" s="11"/>
      <c r="AW12" s="12"/>
      <c r="AZ12" s="14">
        <f t="shared" ca="1" si="1"/>
        <v>5.9449659427373125E-2</v>
      </c>
      <c r="BA12" s="11">
        <f t="shared" ca="1" si="0"/>
        <v>35</v>
      </c>
      <c r="BB12" s="11"/>
      <c r="BC12" s="1">
        <v>12</v>
      </c>
      <c r="BD12" s="4">
        <v>6</v>
      </c>
      <c r="BE12" s="4">
        <v>6</v>
      </c>
    </row>
    <row r="13" spans="1:57" ht="32.1" customHeight="1">
      <c r="B13" s="111" t="s">
        <v>75</v>
      </c>
      <c r="C13" s="111"/>
      <c r="D13" s="108">
        <f ca="1">AM7</f>
        <v>6</v>
      </c>
      <c r="E13" s="108"/>
      <c r="F13" s="109" t="s">
        <v>76</v>
      </c>
      <c r="G13" s="109"/>
      <c r="H13" s="110">
        <f ca="1">AN7</f>
        <v>9</v>
      </c>
      <c r="I13" s="110"/>
      <c r="J13" s="109" t="s">
        <v>2</v>
      </c>
      <c r="K13" s="109"/>
      <c r="L13" s="13">
        <f t="shared" ca="1" si="2"/>
        <v>15</v>
      </c>
      <c r="O13" s="111" t="s">
        <v>77</v>
      </c>
      <c r="P13" s="111"/>
      <c r="Q13" s="108">
        <f ca="1">AM14</f>
        <v>4</v>
      </c>
      <c r="R13" s="108"/>
      <c r="S13" s="109" t="s">
        <v>78</v>
      </c>
      <c r="T13" s="109"/>
      <c r="U13" s="110">
        <f ca="1">AN14</f>
        <v>7</v>
      </c>
      <c r="V13" s="110"/>
      <c r="W13" s="109" t="s">
        <v>2</v>
      </c>
      <c r="X13" s="109"/>
      <c r="Y13" s="13">
        <f ca="1">Q13+U13</f>
        <v>11</v>
      </c>
      <c r="Z13" s="13"/>
      <c r="AA13" s="66"/>
      <c r="AB13" s="67"/>
      <c r="AC13" s="120"/>
      <c r="AD13" s="120"/>
      <c r="AE13" s="121"/>
      <c r="AF13" s="121"/>
      <c r="AG13" s="122"/>
      <c r="AH13" s="122"/>
      <c r="AI13" s="68"/>
      <c r="AJ13" s="69"/>
      <c r="AK13" s="59"/>
      <c r="AL13" s="59">
        <v>9</v>
      </c>
      <c r="AM13" s="32">
        <f t="shared" ca="1" si="3"/>
        <v>8</v>
      </c>
      <c r="AN13" s="33">
        <f t="shared" ca="1" si="4"/>
        <v>5</v>
      </c>
      <c r="AO13" s="12"/>
      <c r="AP13" s="12"/>
      <c r="AQ13" s="59"/>
      <c r="AR13" s="11"/>
      <c r="AS13" s="11"/>
      <c r="AT13" s="11"/>
      <c r="AU13" s="11"/>
      <c r="AV13" s="11"/>
      <c r="AW13" s="12"/>
      <c r="AZ13" s="14">
        <f t="shared" ca="1" si="1"/>
        <v>0.55204543837906717</v>
      </c>
      <c r="BA13" s="11">
        <f t="shared" ca="1" si="0"/>
        <v>12</v>
      </c>
      <c r="BB13" s="11"/>
      <c r="BC13" s="1">
        <v>13</v>
      </c>
      <c r="BD13" s="4">
        <v>6</v>
      </c>
      <c r="BE13" s="4">
        <v>7</v>
      </c>
    </row>
    <row r="14" spans="1:57" ht="20.100000000000001" customHeight="1">
      <c r="B14" s="56"/>
      <c r="C14" s="27"/>
      <c r="D14" s="27"/>
      <c r="E14" s="26"/>
      <c r="F14" s="26"/>
      <c r="G14" s="30"/>
      <c r="H14" s="30"/>
      <c r="I14" s="31"/>
      <c r="J14" s="31"/>
      <c r="K14" s="55"/>
      <c r="L14" s="13"/>
      <c r="O14" s="56"/>
      <c r="P14" s="27"/>
      <c r="Q14" s="27"/>
      <c r="R14" s="26"/>
      <c r="S14" s="26"/>
      <c r="T14" s="30"/>
      <c r="U14" s="30"/>
      <c r="V14" s="31"/>
      <c r="W14" s="31"/>
      <c r="X14" s="55"/>
      <c r="Y14" s="13"/>
      <c r="Z14" s="13"/>
      <c r="AA14" s="66"/>
      <c r="AB14" s="82"/>
      <c r="AC14" s="82"/>
      <c r="AD14" s="83"/>
      <c r="AE14" s="83"/>
      <c r="AF14" s="84"/>
      <c r="AG14" s="84"/>
      <c r="AH14" s="85"/>
      <c r="AI14" s="85"/>
      <c r="AJ14" s="86"/>
      <c r="AK14" s="59"/>
      <c r="AL14" s="59">
        <v>10</v>
      </c>
      <c r="AM14" s="32">
        <f t="shared" ca="1" si="3"/>
        <v>4</v>
      </c>
      <c r="AN14" s="33">
        <f t="shared" ca="1" si="4"/>
        <v>7</v>
      </c>
      <c r="AO14" s="12"/>
      <c r="AP14" s="12"/>
      <c r="AQ14" s="59"/>
      <c r="AR14" s="11"/>
      <c r="AS14" s="11"/>
      <c r="AT14" s="11"/>
      <c r="AU14" s="11"/>
      <c r="AV14" s="11"/>
      <c r="AW14" s="12"/>
      <c r="AZ14" s="14">
        <f t="shared" ca="1" si="1"/>
        <v>0.59261262152682348</v>
      </c>
      <c r="BA14" s="11">
        <f t="shared" ca="1" si="0"/>
        <v>11</v>
      </c>
      <c r="BB14" s="11"/>
      <c r="BC14" s="1">
        <v>14</v>
      </c>
      <c r="BD14" s="4">
        <v>6</v>
      </c>
      <c r="BE14" s="4">
        <v>8</v>
      </c>
    </row>
    <row r="15" spans="1:57" ht="35.450000000000003" customHeight="1">
      <c r="B15" s="56"/>
      <c r="C15" s="106"/>
      <c r="D15" s="106"/>
      <c r="E15" s="106"/>
      <c r="F15" s="106"/>
      <c r="G15" s="107"/>
      <c r="H15" s="107"/>
      <c r="I15" s="106"/>
      <c r="J15" s="106"/>
      <c r="K15" s="58"/>
      <c r="L15" s="13"/>
      <c r="O15" s="56"/>
      <c r="P15" s="106"/>
      <c r="Q15" s="106"/>
      <c r="R15" s="106"/>
      <c r="S15" s="106"/>
      <c r="T15" s="107"/>
      <c r="U15" s="107"/>
      <c r="V15" s="106"/>
      <c r="W15" s="106"/>
      <c r="X15" s="58"/>
      <c r="Y15" s="13"/>
      <c r="Z15" s="13"/>
      <c r="AA15" s="66"/>
      <c r="AB15" s="118"/>
      <c r="AC15" s="118"/>
      <c r="AD15" s="118"/>
      <c r="AE15" s="118"/>
      <c r="AF15" s="119"/>
      <c r="AG15" s="119"/>
      <c r="AH15" s="73"/>
      <c r="AI15" s="73"/>
      <c r="AJ15" s="87"/>
      <c r="AK15" s="59"/>
      <c r="AL15" s="59">
        <v>11</v>
      </c>
      <c r="AM15" s="32">
        <f t="shared" ca="1" si="3"/>
        <v>5</v>
      </c>
      <c r="AN15" s="33">
        <f t="shared" ca="1" si="4"/>
        <v>6</v>
      </c>
      <c r="AO15" s="12"/>
      <c r="AP15" s="12"/>
      <c r="AQ15" s="59"/>
      <c r="AR15" s="11"/>
      <c r="AS15" s="11"/>
      <c r="AT15" s="11"/>
      <c r="AU15" s="11"/>
      <c r="AV15" s="11"/>
      <c r="AW15" s="12"/>
      <c r="AZ15" s="14">
        <f t="shared" ca="1" si="1"/>
        <v>9.9709870413515644E-2</v>
      </c>
      <c r="BA15" s="11">
        <f t="shared" ca="1" si="0"/>
        <v>31</v>
      </c>
      <c r="BB15" s="11"/>
      <c r="BC15" s="1">
        <v>15</v>
      </c>
      <c r="BD15" s="4">
        <v>6</v>
      </c>
      <c r="BE15" s="4">
        <v>9</v>
      </c>
    </row>
    <row r="16" spans="1:57" ht="24.95" customHeight="1" thickBot="1">
      <c r="B16" s="56"/>
      <c r="C16" s="27"/>
      <c r="D16" s="27"/>
      <c r="E16" s="52"/>
      <c r="F16" s="52"/>
      <c r="G16" s="53"/>
      <c r="H16" s="53"/>
      <c r="I16" s="52"/>
      <c r="J16" s="52"/>
      <c r="K16" s="58"/>
      <c r="L16" s="13"/>
      <c r="O16" s="56"/>
      <c r="P16" s="27"/>
      <c r="Q16" s="27"/>
      <c r="R16" s="52"/>
      <c r="S16" s="52"/>
      <c r="T16" s="53"/>
      <c r="U16" s="53"/>
      <c r="V16" s="52"/>
      <c r="W16" s="52"/>
      <c r="X16" s="58"/>
      <c r="Y16" s="13"/>
      <c r="Z16" s="13"/>
      <c r="AA16" s="88"/>
      <c r="AB16" s="89"/>
      <c r="AC16" s="89"/>
      <c r="AD16" s="90"/>
      <c r="AE16" s="90"/>
      <c r="AF16" s="91"/>
      <c r="AG16" s="91"/>
      <c r="AH16" s="90"/>
      <c r="AI16" s="90"/>
      <c r="AJ16" s="92"/>
      <c r="AK16" s="59"/>
      <c r="AL16" s="59">
        <v>12</v>
      </c>
      <c r="AM16" s="32">
        <f t="shared" ca="1" si="3"/>
        <v>9</v>
      </c>
      <c r="AN16" s="33">
        <f t="shared" ca="1" si="4"/>
        <v>8</v>
      </c>
      <c r="AO16" s="12"/>
      <c r="AP16" s="12"/>
      <c r="AQ16" s="59"/>
      <c r="AR16" s="11"/>
      <c r="AS16" s="11"/>
      <c r="AT16" s="11"/>
      <c r="AU16" s="11"/>
      <c r="AV16" s="11"/>
      <c r="AW16" s="12"/>
      <c r="AZ16" s="14">
        <f t="shared" ca="1" si="1"/>
        <v>9.4749869011863663E-2</v>
      </c>
      <c r="BA16" s="11">
        <f t="shared" ca="1" si="0"/>
        <v>32</v>
      </c>
      <c r="BB16" s="11"/>
      <c r="BC16" s="1">
        <v>16</v>
      </c>
      <c r="BD16" s="4">
        <v>7</v>
      </c>
      <c r="BE16" s="4">
        <v>4</v>
      </c>
    </row>
    <row r="17" spans="2:57" ht="32.1" customHeight="1">
      <c r="B17" s="111" t="s">
        <v>24</v>
      </c>
      <c r="C17" s="111"/>
      <c r="D17" s="108">
        <f ca="1">AM8</f>
        <v>7</v>
      </c>
      <c r="E17" s="108"/>
      <c r="F17" s="109" t="s">
        <v>1</v>
      </c>
      <c r="G17" s="109"/>
      <c r="H17" s="110">
        <f ca="1">AN8</f>
        <v>5</v>
      </c>
      <c r="I17" s="110"/>
      <c r="J17" s="109" t="s">
        <v>79</v>
      </c>
      <c r="K17" s="109"/>
      <c r="L17" s="13">
        <f t="shared" ca="1" si="2"/>
        <v>12</v>
      </c>
      <c r="O17" s="111" t="s">
        <v>12</v>
      </c>
      <c r="P17" s="111"/>
      <c r="Q17" s="108">
        <f ca="1">AM15</f>
        <v>5</v>
      </c>
      <c r="R17" s="108"/>
      <c r="S17" s="109" t="s">
        <v>76</v>
      </c>
      <c r="T17" s="109"/>
      <c r="U17" s="110">
        <f ca="1">AN15</f>
        <v>6</v>
      </c>
      <c r="V17" s="110"/>
      <c r="W17" s="109" t="s">
        <v>69</v>
      </c>
      <c r="X17" s="109"/>
      <c r="Y17" s="13">
        <f ca="1">Q17+U17</f>
        <v>11</v>
      </c>
      <c r="Z17" s="13"/>
      <c r="AA17" s="59"/>
      <c r="AB17" s="59"/>
      <c r="AC17" s="59"/>
      <c r="AD17" s="59"/>
      <c r="AE17" s="59"/>
      <c r="AF17" s="59"/>
      <c r="AG17" s="59"/>
      <c r="AH17" s="59"/>
      <c r="AI17" s="54"/>
      <c r="AJ17" s="54"/>
      <c r="AK17" s="59"/>
      <c r="AL17" s="59">
        <v>13</v>
      </c>
      <c r="AM17" s="32">
        <f t="shared" ca="1" si="3"/>
        <v>6</v>
      </c>
      <c r="AN17" s="33">
        <f t="shared" ca="1" si="4"/>
        <v>6</v>
      </c>
      <c r="AO17" s="12"/>
      <c r="AP17" s="12"/>
      <c r="AQ17" s="59"/>
      <c r="AR17" s="11"/>
      <c r="AS17" s="11"/>
      <c r="AT17" s="11"/>
      <c r="AU17" s="11"/>
      <c r="AV17" s="11"/>
      <c r="AW17" s="12"/>
      <c r="AZ17" s="14">
        <f t="shared" ca="1" si="1"/>
        <v>0.28643130389868987</v>
      </c>
      <c r="BA17" s="11">
        <f t="shared" ca="1" si="0"/>
        <v>21</v>
      </c>
      <c r="BB17" s="11"/>
      <c r="BC17" s="1">
        <v>17</v>
      </c>
      <c r="BD17" s="4">
        <v>7</v>
      </c>
      <c r="BE17" s="4">
        <v>5</v>
      </c>
    </row>
    <row r="18" spans="2:57" ht="20.100000000000001" customHeight="1">
      <c r="B18" s="56"/>
      <c r="C18" s="27"/>
      <c r="D18" s="27"/>
      <c r="E18" s="26"/>
      <c r="F18" s="26"/>
      <c r="G18" s="30"/>
      <c r="H18" s="30"/>
      <c r="I18" s="31"/>
      <c r="J18" s="31"/>
      <c r="K18" s="55"/>
      <c r="L18" s="13"/>
      <c r="O18" s="56"/>
      <c r="P18" s="27"/>
      <c r="Q18" s="27"/>
      <c r="R18" s="26"/>
      <c r="S18" s="26"/>
      <c r="T18" s="30"/>
      <c r="U18" s="30"/>
      <c r="V18" s="31"/>
      <c r="W18" s="31"/>
      <c r="X18" s="55"/>
      <c r="Y18" s="13"/>
      <c r="Z18" s="13"/>
      <c r="AA18" s="59"/>
      <c r="AB18" s="59"/>
      <c r="AC18" s="59"/>
      <c r="AD18" s="59"/>
      <c r="AE18" s="59"/>
      <c r="AF18" s="59"/>
      <c r="AG18" s="59"/>
      <c r="AH18" s="59"/>
      <c r="AK18" s="59"/>
      <c r="AL18" s="59">
        <v>14</v>
      </c>
      <c r="AM18" s="32">
        <f t="shared" ca="1" si="3"/>
        <v>6</v>
      </c>
      <c r="AN18" s="33">
        <f t="shared" ca="1" si="4"/>
        <v>5</v>
      </c>
      <c r="AO18" s="12"/>
      <c r="AP18" s="12"/>
      <c r="AQ18" s="59"/>
      <c r="AR18" s="11"/>
      <c r="AS18" s="11"/>
      <c r="AT18" s="11"/>
      <c r="AU18" s="11"/>
      <c r="AV18" s="11"/>
      <c r="AW18" s="12"/>
      <c r="AZ18" s="14">
        <f t="shared" ca="1" si="1"/>
        <v>0.95739096393379519</v>
      </c>
      <c r="BA18" s="11">
        <f t="shared" ca="1" si="0"/>
        <v>1</v>
      </c>
      <c r="BB18" s="11"/>
      <c r="BC18" s="1">
        <v>18</v>
      </c>
      <c r="BD18" s="4">
        <v>7</v>
      </c>
      <c r="BE18" s="4">
        <v>6</v>
      </c>
    </row>
    <row r="19" spans="2:57" ht="35.450000000000003" customHeight="1" thickBot="1">
      <c r="B19" s="56"/>
      <c r="C19" s="106"/>
      <c r="D19" s="106"/>
      <c r="E19" s="106"/>
      <c r="F19" s="106"/>
      <c r="G19" s="107"/>
      <c r="H19" s="107"/>
      <c r="I19" s="106"/>
      <c r="J19" s="106"/>
      <c r="K19" s="58"/>
      <c r="L19" s="13"/>
      <c r="O19" s="56"/>
      <c r="P19" s="106"/>
      <c r="Q19" s="106"/>
      <c r="R19" s="106"/>
      <c r="S19" s="106"/>
      <c r="T19" s="107"/>
      <c r="U19" s="107"/>
      <c r="V19" s="106"/>
      <c r="W19" s="106"/>
      <c r="X19" s="58"/>
      <c r="Y19" s="13"/>
      <c r="Z19" s="13"/>
      <c r="AA19" s="59"/>
      <c r="AB19" s="59"/>
      <c r="AC19" s="59"/>
      <c r="AD19" s="59"/>
      <c r="AE19" s="59"/>
      <c r="AF19" s="59"/>
      <c r="AG19" s="59"/>
      <c r="AH19" s="59"/>
      <c r="AI19" s="57"/>
      <c r="AJ19" s="57"/>
      <c r="AK19" s="59"/>
      <c r="AL19" s="59"/>
      <c r="AM19" s="11"/>
      <c r="AN19" s="12"/>
      <c r="AO19" s="12"/>
      <c r="AP19" s="12"/>
      <c r="AQ19" s="59"/>
      <c r="AR19" s="11"/>
      <c r="AS19" s="11"/>
      <c r="AT19" s="11"/>
      <c r="AU19" s="11"/>
      <c r="AV19" s="11"/>
      <c r="AW19" s="12"/>
      <c r="AZ19" s="14">
        <f t="shared" ca="1" si="1"/>
        <v>1.7336771192201228E-3</v>
      </c>
      <c r="BA19" s="11">
        <f t="shared" ca="1" si="0"/>
        <v>36</v>
      </c>
      <c r="BB19" s="11"/>
      <c r="BC19" s="1">
        <v>19</v>
      </c>
      <c r="BD19" s="4">
        <v>7</v>
      </c>
      <c r="BE19" s="4">
        <v>7</v>
      </c>
    </row>
    <row r="20" spans="2:57" ht="24.95" customHeight="1">
      <c r="B20" s="56"/>
      <c r="C20" s="27"/>
      <c r="D20" s="27"/>
      <c r="E20" s="52"/>
      <c r="F20" s="52"/>
      <c r="G20" s="53"/>
      <c r="H20" s="53"/>
      <c r="I20" s="52"/>
      <c r="J20" s="52"/>
      <c r="K20" s="58"/>
      <c r="L20" s="13"/>
      <c r="O20" s="56"/>
      <c r="P20" s="27"/>
      <c r="Q20" s="27"/>
      <c r="R20" s="52"/>
      <c r="S20" s="52"/>
      <c r="T20" s="53"/>
      <c r="U20" s="53"/>
      <c r="V20" s="52"/>
      <c r="W20" s="52"/>
      <c r="X20" s="58"/>
      <c r="Y20" s="13"/>
      <c r="Z20" s="13"/>
      <c r="AA20" s="62"/>
      <c r="AB20" s="63"/>
      <c r="AC20" s="63"/>
      <c r="AD20" s="63"/>
      <c r="AE20" s="63"/>
      <c r="AF20" s="63"/>
      <c r="AG20" s="63"/>
      <c r="AH20" s="63"/>
      <c r="AI20" s="64"/>
      <c r="AJ20" s="65"/>
      <c r="AK20" s="59"/>
      <c r="AL20" s="59"/>
      <c r="AM20" s="11"/>
      <c r="AN20" s="12"/>
      <c r="AO20" s="12"/>
      <c r="AP20" s="12"/>
      <c r="AQ20" s="59"/>
      <c r="AR20" s="11"/>
      <c r="AS20" s="11"/>
      <c r="AT20" s="11"/>
      <c r="AU20" s="11"/>
      <c r="AV20" s="11"/>
      <c r="AW20" s="12"/>
      <c r="AZ20" s="14">
        <f t="shared" ca="1" si="1"/>
        <v>0.28781472801569807</v>
      </c>
      <c r="BA20" s="11">
        <f t="shared" ca="1" si="0"/>
        <v>20</v>
      </c>
      <c r="BB20" s="11"/>
      <c r="BC20" s="1">
        <v>20</v>
      </c>
      <c r="BD20" s="4">
        <v>7</v>
      </c>
      <c r="BE20" s="4">
        <v>8</v>
      </c>
    </row>
    <row r="21" spans="2:57" ht="32.1" customHeight="1">
      <c r="B21" s="111" t="s">
        <v>5</v>
      </c>
      <c r="C21" s="111"/>
      <c r="D21" s="108">
        <f ca="1">AM9</f>
        <v>8</v>
      </c>
      <c r="E21" s="108"/>
      <c r="F21" s="109" t="s">
        <v>68</v>
      </c>
      <c r="G21" s="109"/>
      <c r="H21" s="110">
        <f ca="1">AN9</f>
        <v>9</v>
      </c>
      <c r="I21" s="110"/>
      <c r="J21" s="109" t="s">
        <v>80</v>
      </c>
      <c r="K21" s="109"/>
      <c r="L21" s="13">
        <f t="shared" ca="1" si="2"/>
        <v>17</v>
      </c>
      <c r="O21" s="111" t="s">
        <v>81</v>
      </c>
      <c r="P21" s="111"/>
      <c r="Q21" s="108">
        <f ca="1">AM16</f>
        <v>9</v>
      </c>
      <c r="R21" s="108"/>
      <c r="S21" s="109" t="s">
        <v>76</v>
      </c>
      <c r="T21" s="109"/>
      <c r="U21" s="110">
        <f ca="1">AN16</f>
        <v>8</v>
      </c>
      <c r="V21" s="110"/>
      <c r="W21" s="109" t="s">
        <v>69</v>
      </c>
      <c r="X21" s="109"/>
      <c r="Y21" s="13">
        <f ca="1">Q21+U21</f>
        <v>17</v>
      </c>
      <c r="Z21" s="13"/>
      <c r="AA21" s="66"/>
      <c r="AB21" s="67"/>
      <c r="AC21" s="120"/>
      <c r="AD21" s="120"/>
      <c r="AE21" s="121"/>
      <c r="AF21" s="121"/>
      <c r="AG21" s="122"/>
      <c r="AH21" s="122"/>
      <c r="AI21" s="68"/>
      <c r="AJ21" s="69"/>
      <c r="AK21" s="59"/>
      <c r="AL21" s="59"/>
      <c r="AM21" s="11"/>
      <c r="AN21" s="12"/>
      <c r="AO21" s="12"/>
      <c r="AP21" s="12"/>
      <c r="AQ21" s="59"/>
      <c r="AR21" s="11"/>
      <c r="AS21" s="11"/>
      <c r="AT21" s="11"/>
      <c r="AU21" s="11"/>
      <c r="AV21" s="11"/>
      <c r="AW21" s="12"/>
      <c r="AZ21" s="14">
        <f t="shared" ca="1" si="1"/>
        <v>0.69204941405130638</v>
      </c>
      <c r="BA21" s="11">
        <f t="shared" ca="1" si="0"/>
        <v>8</v>
      </c>
      <c r="BB21" s="11"/>
      <c r="BC21" s="1">
        <v>21</v>
      </c>
      <c r="BD21" s="4">
        <v>7</v>
      </c>
      <c r="BE21" s="4">
        <v>9</v>
      </c>
    </row>
    <row r="22" spans="2:57" ht="20.100000000000001" customHeight="1">
      <c r="B22" s="56"/>
      <c r="C22" s="27"/>
      <c r="D22" s="27"/>
      <c r="E22" s="26"/>
      <c r="F22" s="26"/>
      <c r="G22" s="30"/>
      <c r="H22" s="30"/>
      <c r="I22" s="31"/>
      <c r="J22" s="31"/>
      <c r="K22" s="55"/>
      <c r="L22" s="13"/>
      <c r="O22" s="56"/>
      <c r="P22" s="27"/>
      <c r="Q22" s="27"/>
      <c r="R22" s="26"/>
      <c r="S22" s="26"/>
      <c r="T22" s="30"/>
      <c r="U22" s="30"/>
      <c r="V22" s="31"/>
      <c r="W22" s="31"/>
      <c r="X22" s="55"/>
      <c r="Y22" s="13"/>
      <c r="Z22" s="13"/>
      <c r="AA22" s="70"/>
      <c r="AB22" s="71"/>
      <c r="AC22" s="71"/>
      <c r="AD22" s="71"/>
      <c r="AE22" s="71"/>
      <c r="AF22" s="71"/>
      <c r="AG22" s="71"/>
      <c r="AH22" s="71"/>
      <c r="AI22" s="21"/>
      <c r="AJ22" s="72"/>
      <c r="AK22" s="59"/>
      <c r="AL22" s="59"/>
      <c r="AM22" s="11"/>
      <c r="AN22" s="12"/>
      <c r="AO22" s="12"/>
      <c r="AP22" s="12"/>
      <c r="AQ22" s="59"/>
      <c r="AR22" s="11"/>
      <c r="AS22" s="11"/>
      <c r="AT22" s="11"/>
      <c r="AU22" s="11"/>
      <c r="AV22" s="11"/>
      <c r="AW22" s="12"/>
      <c r="AZ22" s="14">
        <f t="shared" ca="1" si="1"/>
        <v>0.45442531423313159</v>
      </c>
      <c r="BA22" s="11">
        <f t="shared" ca="1" si="0"/>
        <v>16</v>
      </c>
      <c r="BB22" s="11"/>
      <c r="BC22" s="1">
        <v>22</v>
      </c>
      <c r="BD22" s="4">
        <v>8</v>
      </c>
      <c r="BE22" s="4">
        <v>3</v>
      </c>
    </row>
    <row r="23" spans="2:57" ht="35.450000000000003" customHeight="1">
      <c r="B23" s="56"/>
      <c r="C23" s="106"/>
      <c r="D23" s="106"/>
      <c r="E23" s="106"/>
      <c r="F23" s="106"/>
      <c r="G23" s="107"/>
      <c r="H23" s="107"/>
      <c r="I23" s="106"/>
      <c r="J23" s="106"/>
      <c r="K23" s="58"/>
      <c r="L23" s="13"/>
      <c r="O23" s="56"/>
      <c r="P23" s="106"/>
      <c r="Q23" s="106"/>
      <c r="R23" s="106"/>
      <c r="S23" s="106"/>
      <c r="T23" s="107"/>
      <c r="U23" s="107"/>
      <c r="V23" s="106"/>
      <c r="W23" s="106"/>
      <c r="X23" s="58"/>
      <c r="Y23" s="13"/>
      <c r="Z23" s="13"/>
      <c r="AA23" s="66"/>
      <c r="AB23" s="73"/>
      <c r="AC23" s="73"/>
      <c r="AD23" s="118"/>
      <c r="AE23" s="118"/>
      <c r="AF23" s="119"/>
      <c r="AG23" s="119"/>
      <c r="AH23" s="118"/>
      <c r="AI23" s="118"/>
      <c r="AJ23" s="74"/>
      <c r="AK23" s="59"/>
      <c r="AL23" s="59"/>
      <c r="AM23" s="11"/>
      <c r="AN23" s="12"/>
      <c r="AO23" s="12"/>
      <c r="AP23" s="12"/>
      <c r="AQ23" s="59"/>
      <c r="AR23" s="11"/>
      <c r="AS23" s="11"/>
      <c r="AT23" s="11"/>
      <c r="AU23" s="11"/>
      <c r="AV23" s="11"/>
      <c r="AW23" s="12"/>
      <c r="AZ23" s="14">
        <f t="shared" ca="1" si="1"/>
        <v>0.5984523972765966</v>
      </c>
      <c r="BA23" s="11">
        <f t="shared" ca="1" si="0"/>
        <v>10</v>
      </c>
      <c r="BB23" s="11"/>
      <c r="BC23" s="1">
        <v>23</v>
      </c>
      <c r="BD23" s="4">
        <v>8</v>
      </c>
      <c r="BE23" s="4">
        <v>4</v>
      </c>
    </row>
    <row r="24" spans="2:57" ht="24.95" customHeight="1" thickBot="1">
      <c r="B24" s="56"/>
      <c r="C24" s="27"/>
      <c r="D24" s="27"/>
      <c r="E24" s="52"/>
      <c r="F24" s="52"/>
      <c r="G24" s="53"/>
      <c r="H24" s="53"/>
      <c r="I24" s="52"/>
      <c r="J24" s="52"/>
      <c r="K24" s="58"/>
      <c r="L24" s="13"/>
      <c r="O24" s="56"/>
      <c r="P24" s="27"/>
      <c r="Q24" s="27"/>
      <c r="R24" s="52"/>
      <c r="S24" s="52"/>
      <c r="T24" s="53"/>
      <c r="U24" s="53"/>
      <c r="V24" s="52"/>
      <c r="W24" s="52"/>
      <c r="X24" s="58"/>
      <c r="Y24" s="13"/>
      <c r="Z24" s="13"/>
      <c r="AA24" s="75"/>
      <c r="AB24" s="76"/>
      <c r="AC24" s="76"/>
      <c r="AD24" s="76"/>
      <c r="AE24" s="76"/>
      <c r="AF24" s="76"/>
      <c r="AG24" s="76"/>
      <c r="AH24" s="76"/>
      <c r="AI24" s="77"/>
      <c r="AJ24" s="78"/>
      <c r="AK24" s="59"/>
      <c r="AL24" s="59"/>
      <c r="AM24" s="11"/>
      <c r="AN24" s="12"/>
      <c r="AO24" s="12"/>
      <c r="AP24" s="12"/>
      <c r="AQ24" s="59"/>
      <c r="AR24" s="11"/>
      <c r="AS24" s="11"/>
      <c r="AT24" s="11"/>
      <c r="AU24" s="11"/>
      <c r="AV24" s="11"/>
      <c r="AW24" s="12"/>
      <c r="AZ24" s="14">
        <f t="shared" ca="1" si="1"/>
        <v>6.5115108260219268E-2</v>
      </c>
      <c r="BA24" s="11">
        <f t="shared" ca="1" si="0"/>
        <v>34</v>
      </c>
      <c r="BB24" s="11"/>
      <c r="BC24" s="1">
        <v>24</v>
      </c>
      <c r="BD24" s="4">
        <v>8</v>
      </c>
      <c r="BE24" s="4">
        <v>5</v>
      </c>
    </row>
    <row r="25" spans="2:57" ht="32.1" customHeight="1">
      <c r="B25" s="111" t="s">
        <v>6</v>
      </c>
      <c r="C25" s="111"/>
      <c r="D25" s="108">
        <f ca="1">AM10</f>
        <v>9</v>
      </c>
      <c r="E25" s="108"/>
      <c r="F25" s="109" t="s">
        <v>82</v>
      </c>
      <c r="G25" s="109"/>
      <c r="H25" s="110">
        <f ca="1">AN10</f>
        <v>6</v>
      </c>
      <c r="I25" s="110"/>
      <c r="J25" s="109" t="s">
        <v>80</v>
      </c>
      <c r="K25" s="109"/>
      <c r="L25" s="13">
        <f t="shared" ca="1" si="2"/>
        <v>15</v>
      </c>
      <c r="O25" s="111" t="s">
        <v>7</v>
      </c>
      <c r="P25" s="111"/>
      <c r="Q25" s="108">
        <f ca="1">AM17</f>
        <v>6</v>
      </c>
      <c r="R25" s="108"/>
      <c r="S25" s="109" t="s">
        <v>83</v>
      </c>
      <c r="T25" s="109"/>
      <c r="U25" s="110">
        <f ca="1">AN17</f>
        <v>6</v>
      </c>
      <c r="V25" s="110"/>
      <c r="W25" s="109" t="s">
        <v>79</v>
      </c>
      <c r="X25" s="109"/>
      <c r="Y25" s="13">
        <f ca="1">Q25+U25</f>
        <v>12</v>
      </c>
      <c r="Z25" s="13"/>
      <c r="AK25" s="59"/>
      <c r="AL25" s="59"/>
      <c r="AM25" s="11"/>
      <c r="AN25" s="12"/>
      <c r="AO25" s="12"/>
      <c r="AP25" s="12"/>
      <c r="AQ25" s="59"/>
      <c r="AR25" s="11"/>
      <c r="AS25" s="11"/>
      <c r="AT25" s="11"/>
      <c r="AU25" s="11"/>
      <c r="AV25" s="11"/>
      <c r="AW25" s="12"/>
      <c r="AZ25" s="14">
        <f t="shared" ca="1" si="1"/>
        <v>0.15095177955844197</v>
      </c>
      <c r="BA25" s="11">
        <f t="shared" ca="1" si="0"/>
        <v>27</v>
      </c>
      <c r="BB25" s="11"/>
      <c r="BC25" s="1">
        <v>25</v>
      </c>
      <c r="BD25" s="4">
        <v>8</v>
      </c>
      <c r="BE25" s="4">
        <v>6</v>
      </c>
    </row>
    <row r="26" spans="2:57" ht="20.100000000000001" customHeight="1">
      <c r="B26" s="56"/>
      <c r="C26" s="27"/>
      <c r="D26" s="27"/>
      <c r="E26" s="26"/>
      <c r="F26" s="26"/>
      <c r="G26" s="30"/>
      <c r="H26" s="30"/>
      <c r="I26" s="31"/>
      <c r="J26" s="31"/>
      <c r="K26" s="55"/>
      <c r="L26" s="13"/>
      <c r="O26" s="56"/>
      <c r="P26" s="27"/>
      <c r="Q26" s="27"/>
      <c r="R26" s="26"/>
      <c r="S26" s="26"/>
      <c r="T26" s="30"/>
      <c r="U26" s="30"/>
      <c r="V26" s="31"/>
      <c r="W26" s="31"/>
      <c r="X26" s="55"/>
      <c r="Y26" s="13"/>
      <c r="Z26" s="13"/>
      <c r="AK26" s="59"/>
      <c r="AL26" s="59"/>
      <c r="AM26" s="11"/>
      <c r="AN26" s="12"/>
      <c r="AO26" s="12"/>
      <c r="AP26" s="12"/>
      <c r="AQ26" s="59"/>
      <c r="AR26" s="11"/>
      <c r="AS26" s="11"/>
      <c r="AT26" s="11"/>
      <c r="AU26" s="11"/>
      <c r="AV26" s="11"/>
      <c r="AW26" s="12"/>
      <c r="AZ26" s="14">
        <f t="shared" ca="1" si="1"/>
        <v>0.35841332764044531</v>
      </c>
      <c r="BA26" s="11">
        <f t="shared" ca="1" si="0"/>
        <v>19</v>
      </c>
      <c r="BB26" s="11"/>
      <c r="BC26" s="1">
        <v>26</v>
      </c>
      <c r="BD26" s="4">
        <v>8</v>
      </c>
      <c r="BE26" s="4">
        <v>7</v>
      </c>
    </row>
    <row r="27" spans="2:57" ht="35.450000000000003" customHeight="1" thickBot="1">
      <c r="B27" s="56"/>
      <c r="C27" s="106"/>
      <c r="D27" s="106"/>
      <c r="E27" s="106"/>
      <c r="F27" s="106"/>
      <c r="G27" s="107"/>
      <c r="H27" s="107"/>
      <c r="I27" s="106"/>
      <c r="J27" s="106"/>
      <c r="K27" s="58"/>
      <c r="L27" s="13"/>
      <c r="O27" s="56"/>
      <c r="P27" s="106"/>
      <c r="Q27" s="106"/>
      <c r="R27" s="106"/>
      <c r="S27" s="106"/>
      <c r="T27" s="107"/>
      <c r="U27" s="107"/>
      <c r="V27" s="106"/>
      <c r="W27" s="106"/>
      <c r="X27" s="58"/>
      <c r="Y27" s="13"/>
      <c r="Z27" s="13"/>
      <c r="AK27" s="59"/>
      <c r="AZ27" s="14">
        <f t="shared" ca="1" si="1"/>
        <v>0.5077646518843294</v>
      </c>
      <c r="BA27" s="11">
        <f t="shared" ca="1" si="0"/>
        <v>14</v>
      </c>
      <c r="BB27" s="11"/>
      <c r="BC27" s="1">
        <v>27</v>
      </c>
      <c r="BD27" s="4">
        <v>8</v>
      </c>
      <c r="BE27" s="4">
        <v>8</v>
      </c>
    </row>
    <row r="28" spans="2:57" ht="24.95" customHeight="1">
      <c r="B28" s="56"/>
      <c r="C28" s="27"/>
      <c r="D28" s="27"/>
      <c r="E28" s="52"/>
      <c r="F28" s="52"/>
      <c r="G28" s="53"/>
      <c r="H28" s="53"/>
      <c r="I28" s="52"/>
      <c r="J28" s="52"/>
      <c r="K28" s="58"/>
      <c r="L28" s="13"/>
      <c r="O28" s="56"/>
      <c r="P28" s="27"/>
      <c r="Q28" s="27"/>
      <c r="R28" s="52"/>
      <c r="S28" s="52"/>
      <c r="T28" s="53"/>
      <c r="U28" s="53"/>
      <c r="V28" s="52"/>
      <c r="W28" s="52"/>
      <c r="X28" s="58"/>
      <c r="Y28" s="13"/>
      <c r="Z28" s="13"/>
      <c r="AA28" s="79"/>
      <c r="AB28" s="80"/>
      <c r="AC28" s="80"/>
      <c r="AD28" s="80"/>
      <c r="AE28" s="80"/>
      <c r="AF28" s="80"/>
      <c r="AG28" s="80"/>
      <c r="AH28" s="80"/>
      <c r="AI28" s="80"/>
      <c r="AJ28" s="81"/>
      <c r="AK28" s="59"/>
      <c r="AZ28" s="14">
        <f t="shared" ca="1" si="1"/>
        <v>0.19711123157018517</v>
      </c>
      <c r="BA28" s="11">
        <f t="shared" ca="1" si="0"/>
        <v>26</v>
      </c>
      <c r="BB28" s="11"/>
      <c r="BC28" s="1">
        <v>28</v>
      </c>
      <c r="BD28" s="4">
        <v>8</v>
      </c>
      <c r="BE28" s="4">
        <v>9</v>
      </c>
    </row>
    <row r="29" spans="2:57" ht="32.1" customHeight="1">
      <c r="B29" s="111" t="s">
        <v>8</v>
      </c>
      <c r="C29" s="111"/>
      <c r="D29" s="108">
        <f ca="1">AM11</f>
        <v>5</v>
      </c>
      <c r="E29" s="108"/>
      <c r="F29" s="109" t="s">
        <v>76</v>
      </c>
      <c r="G29" s="109"/>
      <c r="H29" s="110">
        <f ca="1">AN11</f>
        <v>8</v>
      </c>
      <c r="I29" s="110"/>
      <c r="J29" s="109" t="s">
        <v>79</v>
      </c>
      <c r="K29" s="109"/>
      <c r="L29" s="13">
        <f t="shared" ca="1" si="2"/>
        <v>13</v>
      </c>
      <c r="O29" s="111" t="s">
        <v>84</v>
      </c>
      <c r="P29" s="111"/>
      <c r="Q29" s="108">
        <f ca="1">AM18</f>
        <v>6</v>
      </c>
      <c r="R29" s="108"/>
      <c r="S29" s="109" t="s">
        <v>76</v>
      </c>
      <c r="T29" s="109"/>
      <c r="U29" s="110">
        <f ca="1">AN18</f>
        <v>5</v>
      </c>
      <c r="V29" s="110"/>
      <c r="W29" s="109" t="s">
        <v>74</v>
      </c>
      <c r="X29" s="109"/>
      <c r="Y29" s="13">
        <f ca="1">Q29+U29</f>
        <v>11</v>
      </c>
      <c r="Z29" s="13"/>
      <c r="AA29" s="66"/>
      <c r="AB29" s="67"/>
      <c r="AC29" s="120"/>
      <c r="AD29" s="120"/>
      <c r="AE29" s="121"/>
      <c r="AF29" s="121"/>
      <c r="AG29" s="122"/>
      <c r="AH29" s="122"/>
      <c r="AI29" s="68"/>
      <c r="AJ29" s="69"/>
      <c r="AK29" s="59"/>
      <c r="AL29" s="21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Z29" s="14">
        <f t="shared" ca="1" si="1"/>
        <v>0.52285246612387348</v>
      </c>
      <c r="BA29" s="11">
        <f t="shared" ca="1" si="0"/>
        <v>13</v>
      </c>
      <c r="BB29" s="11"/>
      <c r="BC29" s="1">
        <v>29</v>
      </c>
      <c r="BD29" s="4">
        <v>9</v>
      </c>
      <c r="BE29" s="4">
        <v>2</v>
      </c>
    </row>
    <row r="30" spans="2:57" ht="20.100000000000001" customHeight="1">
      <c r="B30" s="56"/>
      <c r="C30" s="27"/>
      <c r="D30" s="27"/>
      <c r="E30" s="26"/>
      <c r="F30" s="26"/>
      <c r="G30" s="30"/>
      <c r="H30" s="30"/>
      <c r="I30" s="31"/>
      <c r="J30" s="31"/>
      <c r="K30" s="55"/>
      <c r="L30" s="13"/>
      <c r="O30" s="56"/>
      <c r="P30" s="27"/>
      <c r="Q30" s="27"/>
      <c r="R30" s="26"/>
      <c r="S30" s="26"/>
      <c r="T30" s="30"/>
      <c r="U30" s="30"/>
      <c r="V30" s="31"/>
      <c r="W30" s="31"/>
      <c r="X30" s="55"/>
      <c r="Y30" s="13"/>
      <c r="Z30" s="13"/>
      <c r="AA30" s="66"/>
      <c r="AB30" s="82"/>
      <c r="AC30" s="82"/>
      <c r="AD30" s="83"/>
      <c r="AE30" s="83"/>
      <c r="AF30" s="84"/>
      <c r="AG30" s="84"/>
      <c r="AH30" s="85"/>
      <c r="AI30" s="85"/>
      <c r="AJ30" s="86"/>
      <c r="AK30" s="59"/>
      <c r="AZ30" s="14">
        <f t="shared" ca="1" si="1"/>
        <v>0.9562623474128128</v>
      </c>
      <c r="BA30" s="11">
        <f t="shared" ca="1" si="0"/>
        <v>2</v>
      </c>
      <c r="BB30" s="11"/>
      <c r="BC30" s="1">
        <v>30</v>
      </c>
      <c r="BD30" s="4">
        <v>9</v>
      </c>
      <c r="BE30" s="4">
        <v>3</v>
      </c>
    </row>
    <row r="31" spans="2:57" ht="35.450000000000003" customHeight="1">
      <c r="B31" s="56"/>
      <c r="C31" s="106"/>
      <c r="D31" s="106"/>
      <c r="E31" s="106"/>
      <c r="F31" s="106"/>
      <c r="G31" s="107"/>
      <c r="H31" s="107"/>
      <c r="I31" s="106"/>
      <c r="J31" s="106"/>
      <c r="K31" s="58"/>
      <c r="L31" s="13"/>
      <c r="O31" s="56"/>
      <c r="P31" s="106"/>
      <c r="Q31" s="106"/>
      <c r="R31" s="106"/>
      <c r="S31" s="106"/>
      <c r="T31" s="107"/>
      <c r="U31" s="107"/>
      <c r="V31" s="106"/>
      <c r="W31" s="106"/>
      <c r="X31" s="58"/>
      <c r="Y31" s="13">
        <f>Q31+U31</f>
        <v>0</v>
      </c>
      <c r="Z31" s="13"/>
      <c r="AA31" s="66"/>
      <c r="AB31" s="118"/>
      <c r="AC31" s="118"/>
      <c r="AD31" s="118"/>
      <c r="AE31" s="118"/>
      <c r="AF31" s="119"/>
      <c r="AG31" s="119"/>
      <c r="AH31" s="73"/>
      <c r="AI31" s="73"/>
      <c r="AJ31" s="87"/>
      <c r="AK31" s="59"/>
      <c r="AL31" s="59"/>
      <c r="AM31" s="11"/>
      <c r="AN31" s="12"/>
      <c r="AO31" s="12"/>
      <c r="AP31" s="12"/>
      <c r="AQ31" s="59"/>
      <c r="AR31" s="11"/>
      <c r="AS31" s="11"/>
      <c r="AT31" s="11"/>
      <c r="AU31" s="11"/>
      <c r="AV31" s="11"/>
      <c r="AW31" s="12"/>
      <c r="AZ31" s="14">
        <f t="shared" ca="1" si="1"/>
        <v>0.74748194736040408</v>
      </c>
      <c r="BA31" s="11">
        <f t="shared" ca="1" si="0"/>
        <v>6</v>
      </c>
      <c r="BB31" s="11"/>
      <c r="BC31" s="1">
        <v>31</v>
      </c>
      <c r="BD31" s="4">
        <v>9</v>
      </c>
      <c r="BE31" s="4">
        <v>4</v>
      </c>
    </row>
    <row r="32" spans="2:57" ht="24.95" customHeight="1" thickBot="1">
      <c r="B32" s="56"/>
      <c r="C32" s="27"/>
      <c r="D32" s="27"/>
      <c r="E32" s="52"/>
      <c r="F32" s="52"/>
      <c r="G32" s="53"/>
      <c r="H32" s="53"/>
      <c r="I32" s="52"/>
      <c r="J32" s="52"/>
      <c r="K32" s="58"/>
      <c r="L32" s="13"/>
      <c r="O32" s="56"/>
      <c r="P32" s="27"/>
      <c r="Q32" s="27"/>
      <c r="R32" s="52"/>
      <c r="S32" s="52"/>
      <c r="T32" s="53"/>
      <c r="U32" s="53"/>
      <c r="V32" s="52"/>
      <c r="W32" s="52"/>
      <c r="X32" s="58"/>
      <c r="Y32" s="13"/>
      <c r="Z32" s="13"/>
      <c r="AA32" s="88"/>
      <c r="AB32" s="89"/>
      <c r="AC32" s="89"/>
      <c r="AD32" s="90"/>
      <c r="AE32" s="90"/>
      <c r="AF32" s="91"/>
      <c r="AG32" s="91"/>
      <c r="AH32" s="90"/>
      <c r="AI32" s="90"/>
      <c r="AJ32" s="92"/>
      <c r="AK32" s="59"/>
      <c r="AL32" s="59"/>
      <c r="AM32" s="11"/>
      <c r="AN32" s="12"/>
      <c r="AO32" s="12"/>
      <c r="AP32" s="12"/>
      <c r="AQ32" s="59"/>
      <c r="AR32" s="11"/>
      <c r="AS32" s="11"/>
      <c r="AT32" s="11"/>
      <c r="AU32" s="11"/>
      <c r="AV32" s="11"/>
      <c r="AW32" s="12"/>
      <c r="AZ32" s="14">
        <f t="shared" ca="1" si="1"/>
        <v>0.74861786032190425</v>
      </c>
      <c r="BA32" s="11">
        <f t="shared" ca="1" si="0"/>
        <v>5</v>
      </c>
      <c r="BB32" s="11"/>
      <c r="BC32" s="1">
        <v>32</v>
      </c>
      <c r="BD32" s="4">
        <v>9</v>
      </c>
      <c r="BE32" s="4">
        <v>5</v>
      </c>
    </row>
    <row r="33" spans="1:57" ht="42" customHeight="1">
      <c r="A33" s="112" t="str">
        <f>A1</f>
        <v>たしざん あんざん くりあがり ミックス</v>
      </c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50">
        <f>$Y$1</f>
        <v>1</v>
      </c>
      <c r="Z33" s="50"/>
      <c r="AA33" s="105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59"/>
      <c r="AM33" s="11"/>
      <c r="AN33" s="12"/>
      <c r="AO33" s="12"/>
      <c r="AP33" s="12"/>
      <c r="AQ33" s="59"/>
      <c r="AR33" s="11"/>
      <c r="AS33" s="11"/>
      <c r="AT33" s="11"/>
      <c r="AU33" s="11"/>
      <c r="AV33" s="11"/>
      <c r="AW33" s="12"/>
      <c r="AZ33" s="14">
        <f t="shared" ca="1" si="1"/>
        <v>0.12064750078567332</v>
      </c>
      <c r="BA33" s="11">
        <f t="shared" ca="1" si="0"/>
        <v>29</v>
      </c>
      <c r="BB33" s="11"/>
      <c r="BC33" s="1">
        <v>33</v>
      </c>
      <c r="BD33" s="4">
        <v>9</v>
      </c>
      <c r="BE33" s="4">
        <v>6</v>
      </c>
    </row>
    <row r="34" spans="1:57" ht="30" customHeight="1">
      <c r="A34" s="104" t="str">
        <f>A2</f>
        <v>さくらんぼとバナナ がほしかったら、じぶんでかいてね。</v>
      </c>
      <c r="B34" s="2"/>
      <c r="C34" s="2"/>
      <c r="D34" s="1"/>
      <c r="E34" s="1"/>
      <c r="M34" s="4"/>
      <c r="N34" s="4"/>
      <c r="S34" s="5"/>
      <c r="T34" s="5"/>
      <c r="W34" s="6"/>
      <c r="X34" s="6"/>
      <c r="AL34" s="59"/>
      <c r="AM34" s="11"/>
      <c r="AN34" s="12"/>
      <c r="AO34" s="12"/>
      <c r="AP34" s="12"/>
      <c r="AQ34" s="59"/>
      <c r="AR34" s="11"/>
      <c r="AS34" s="11"/>
      <c r="AT34" s="11"/>
      <c r="AU34" s="11"/>
      <c r="AV34" s="11"/>
      <c r="AW34" s="12"/>
      <c r="AZ34" s="14">
        <f t="shared" ca="1" si="1"/>
        <v>0.89386273116899972</v>
      </c>
      <c r="BA34" s="11">
        <f t="shared" ca="1" si="0"/>
        <v>3</v>
      </c>
      <c r="BB34" s="11"/>
      <c r="BC34" s="1">
        <v>34</v>
      </c>
      <c r="BD34" s="4">
        <v>9</v>
      </c>
      <c r="BE34" s="4">
        <v>7</v>
      </c>
    </row>
    <row r="35" spans="1:57" ht="50.1" customHeight="1">
      <c r="A35" s="8"/>
      <c r="B35" s="123" t="str">
        <f>B3</f>
        <v>がつ</v>
      </c>
      <c r="C35" s="123"/>
      <c r="D35" s="123"/>
      <c r="E35" s="8"/>
      <c r="F35" s="8"/>
      <c r="G35" s="21"/>
      <c r="H35" s="124" t="str">
        <f>H3</f>
        <v>にち</v>
      </c>
      <c r="I35" s="124"/>
      <c r="L35" s="103" t="str">
        <f>L3</f>
        <v>なまえ</v>
      </c>
      <c r="M35" s="8"/>
      <c r="N35" s="7"/>
      <c r="O35" s="7"/>
      <c r="P35" s="7"/>
      <c r="Q35" s="7"/>
      <c r="R35" s="7"/>
      <c r="S35" s="7"/>
      <c r="T35" s="7"/>
      <c r="U35" s="8"/>
      <c r="V35" s="8"/>
      <c r="W35" s="8"/>
      <c r="X35" s="8"/>
      <c r="Y35" s="9"/>
      <c r="Z35" s="9"/>
      <c r="AA35" s="21"/>
      <c r="AB35" s="21"/>
      <c r="AC35" s="21"/>
      <c r="AD35" s="21"/>
      <c r="AE35" s="21"/>
      <c r="AF35" s="21"/>
      <c r="AG35" s="21"/>
      <c r="AH35" s="21"/>
      <c r="AK35" s="21"/>
      <c r="AL35" s="59"/>
      <c r="AM35" s="11"/>
      <c r="AN35" s="12"/>
      <c r="AO35" s="12"/>
      <c r="AP35" s="12"/>
      <c r="AQ35" s="59"/>
      <c r="AR35" s="11"/>
      <c r="AS35" s="11"/>
      <c r="AT35" s="11"/>
      <c r="AU35" s="11"/>
      <c r="AV35" s="11"/>
      <c r="AW35" s="12"/>
      <c r="AZ35" s="14">
        <f t="shared" ca="1" si="1"/>
        <v>0.11288127253531688</v>
      </c>
      <c r="BA35" s="11">
        <f t="shared" ca="1" si="0"/>
        <v>30</v>
      </c>
      <c r="BB35" s="11"/>
      <c r="BC35" s="1">
        <v>35</v>
      </c>
      <c r="BD35" s="4">
        <v>9</v>
      </c>
      <c r="BE35" s="4">
        <v>8</v>
      </c>
    </row>
    <row r="36" spans="1:57" ht="24.75" customHeight="1" thickBot="1">
      <c r="Y36" s="21"/>
      <c r="Z36" s="21"/>
      <c r="AL36" s="59"/>
      <c r="AM36" s="11"/>
      <c r="AN36" s="12"/>
      <c r="AO36" s="12" t="s">
        <v>28</v>
      </c>
      <c r="AP36" s="12" t="s">
        <v>61</v>
      </c>
      <c r="AQ36" s="12" t="s">
        <v>85</v>
      </c>
      <c r="AR36" s="11" t="s">
        <v>29</v>
      </c>
      <c r="AS36" s="11" t="s">
        <v>30</v>
      </c>
      <c r="AT36" s="11" t="s">
        <v>31</v>
      </c>
      <c r="AU36" s="11"/>
      <c r="AV36" s="11"/>
      <c r="AW36" s="12"/>
      <c r="AZ36" s="14">
        <f t="shared" ca="1" si="1"/>
        <v>0.35915149397166179</v>
      </c>
      <c r="BA36" s="11">
        <f t="shared" ca="1" si="0"/>
        <v>18</v>
      </c>
      <c r="BB36" s="11"/>
      <c r="BC36" s="1">
        <v>36</v>
      </c>
      <c r="BD36" s="4">
        <v>9</v>
      </c>
      <c r="BE36" s="4">
        <v>9</v>
      </c>
    </row>
    <row r="37" spans="1:57" ht="32.1" customHeight="1">
      <c r="B37" s="111" t="str">
        <f>B5</f>
        <v>(1)</v>
      </c>
      <c r="C37" s="111"/>
      <c r="D37" s="108">
        <f ca="1">D5</f>
        <v>8</v>
      </c>
      <c r="E37" s="108"/>
      <c r="F37" s="109" t="str">
        <f>F5</f>
        <v>＋</v>
      </c>
      <c r="G37" s="109"/>
      <c r="H37" s="110">
        <f ca="1">H5</f>
        <v>3</v>
      </c>
      <c r="I37" s="110"/>
      <c r="J37" s="109" t="str">
        <f>J5</f>
        <v>＝</v>
      </c>
      <c r="K37" s="109"/>
      <c r="L37" s="51">
        <f ca="1">L5</f>
        <v>11</v>
      </c>
      <c r="O37" s="111" t="str">
        <f>O5</f>
        <v>(8)</v>
      </c>
      <c r="P37" s="111"/>
      <c r="Q37" s="108">
        <f ca="1">Q5</f>
        <v>8</v>
      </c>
      <c r="R37" s="108"/>
      <c r="S37" s="109" t="str">
        <f>S5</f>
        <v>＋</v>
      </c>
      <c r="T37" s="109"/>
      <c r="U37" s="110">
        <f ca="1">U5</f>
        <v>6</v>
      </c>
      <c r="V37" s="110"/>
      <c r="W37" s="109" t="str">
        <f>W5</f>
        <v>＝</v>
      </c>
      <c r="X37" s="109"/>
      <c r="Y37" s="51">
        <f t="shared" ref="Y37" ca="1" si="7">Y5</f>
        <v>14</v>
      </c>
      <c r="Z37" s="13"/>
      <c r="AA37" s="59"/>
      <c r="AB37" s="59"/>
      <c r="AC37" s="59"/>
      <c r="AD37" s="59"/>
      <c r="AE37" s="59"/>
      <c r="AF37" s="59"/>
      <c r="AG37" s="59"/>
      <c r="AH37" s="59"/>
      <c r="AI37" s="54"/>
      <c r="AJ37" s="54"/>
      <c r="AK37" s="59"/>
      <c r="AL37" s="59">
        <f t="shared" ref="AL37:AN50" si="8">AL5</f>
        <v>1</v>
      </c>
      <c r="AM37" s="32">
        <f t="shared" ca="1" si="8"/>
        <v>8</v>
      </c>
      <c r="AN37" s="34">
        <f t="shared" ca="1" si="8"/>
        <v>3</v>
      </c>
      <c r="AO37" s="47" t="str">
        <f ca="1">IF(AM37&gt;=AN37,"A","B")</f>
        <v>A</v>
      </c>
      <c r="AP37" s="93" t="str">
        <f ca="1">IF(AM37&gt;=AN37,"bananaA","bananaB")</f>
        <v>bananaA</v>
      </c>
      <c r="AQ37" s="94" t="str">
        <f ca="1">IF(AO37="B",AM37-AR37,"")</f>
        <v/>
      </c>
      <c r="AR37" s="36" t="str">
        <f ca="1">IF(AO37="B",10-AN37,"")</f>
        <v/>
      </c>
      <c r="AS37" s="36">
        <f ca="1">IF(AO37="A",10-AM37,"")</f>
        <v>2</v>
      </c>
      <c r="AT37" s="37">
        <f ca="1">IF(AO37="A",AN37-AS37,"")</f>
        <v>1</v>
      </c>
      <c r="AU37" s="11"/>
      <c r="AV37" s="11"/>
      <c r="AW37" s="12"/>
      <c r="AZ37" s="14"/>
      <c r="BA37" s="11"/>
      <c r="BB37" s="11"/>
      <c r="BD37" s="4"/>
      <c r="BE37" s="4"/>
    </row>
    <row r="38" spans="1:57" ht="20.100000000000001" customHeight="1">
      <c r="B38" s="56"/>
      <c r="C38" s="27"/>
      <c r="D38" s="27"/>
      <c r="E38" s="26"/>
      <c r="F38" s="26"/>
      <c r="G38" s="30"/>
      <c r="H38" s="30"/>
      <c r="I38" s="31"/>
      <c r="J38" s="31"/>
      <c r="K38" s="55"/>
      <c r="L38" s="13"/>
      <c r="O38" s="56"/>
      <c r="P38" s="27"/>
      <c r="Q38" s="27"/>
      <c r="R38" s="26"/>
      <c r="S38" s="26"/>
      <c r="T38" s="30"/>
      <c r="U38" s="30"/>
      <c r="V38" s="31"/>
      <c r="W38" s="31"/>
      <c r="X38" s="55"/>
      <c r="Y38" s="13"/>
      <c r="Z38" s="13"/>
      <c r="AA38" s="59"/>
      <c r="AB38" s="59"/>
      <c r="AC38" s="59"/>
      <c r="AD38" s="59"/>
      <c r="AE38" s="59"/>
      <c r="AF38" s="59"/>
      <c r="AG38" s="59"/>
      <c r="AH38" s="59"/>
      <c r="AK38" s="59"/>
      <c r="AL38" s="59">
        <f t="shared" si="8"/>
        <v>2</v>
      </c>
      <c r="AM38" s="32">
        <f t="shared" ca="1" si="8"/>
        <v>8</v>
      </c>
      <c r="AN38" s="34">
        <f t="shared" ca="1" si="8"/>
        <v>4</v>
      </c>
      <c r="AO38" s="48" t="str">
        <f t="shared" ref="AO38:AO50" ca="1" si="9">IF(AM38&gt;=AN38,"A","B")</f>
        <v>A</v>
      </c>
      <c r="AP38" s="95" t="str">
        <f t="shared" ref="AP38:AP50" ca="1" si="10">IF(AM38&gt;=AN38,"bananaA","bananaB")</f>
        <v>bananaA</v>
      </c>
      <c r="AQ38" s="96" t="str">
        <f t="shared" ref="AQ38:AQ50" ca="1" si="11">IF(AO38="B",AM38-AR38,"")</f>
        <v/>
      </c>
      <c r="AR38" s="39" t="str">
        <f t="shared" ref="AR38:AR50" ca="1" si="12">IF(AO38="B",10-AN38,"")</f>
        <v/>
      </c>
      <c r="AS38" s="39">
        <f t="shared" ref="AS38:AS50" ca="1" si="13">IF(AO38="A",10-AM38,"")</f>
        <v>2</v>
      </c>
      <c r="AT38" s="40">
        <f t="shared" ref="AT38:AT50" ca="1" si="14">IF(AO38="A",AN38-AS38,"")</f>
        <v>2</v>
      </c>
      <c r="AU38" s="11"/>
      <c r="AV38" s="11"/>
      <c r="AW38" s="12"/>
      <c r="AZ38" s="14"/>
      <c r="BA38" s="11"/>
      <c r="BB38" s="11"/>
      <c r="BD38" s="4"/>
      <c r="BE38" s="4"/>
    </row>
    <row r="39" spans="1:57" ht="35.450000000000003" customHeight="1">
      <c r="B39" s="56"/>
      <c r="C39" s="106" t="str">
        <f ca="1">AQ37</f>
        <v/>
      </c>
      <c r="D39" s="106"/>
      <c r="E39" s="106" t="str">
        <f ca="1">AR37</f>
        <v/>
      </c>
      <c r="F39" s="106"/>
      <c r="G39" s="106">
        <f ca="1">AS37</f>
        <v>2</v>
      </c>
      <c r="H39" s="106"/>
      <c r="I39" s="106">
        <f ca="1">AT37</f>
        <v>1</v>
      </c>
      <c r="J39" s="106"/>
      <c r="K39" s="58"/>
      <c r="L39" s="13">
        <f t="shared" ref="L39" si="15">L7</f>
        <v>0</v>
      </c>
      <c r="O39" s="56"/>
      <c r="P39" s="106" t="str">
        <f ca="1">AQ44</f>
        <v/>
      </c>
      <c r="Q39" s="106"/>
      <c r="R39" s="106" t="str">
        <f ca="1">AR44</f>
        <v/>
      </c>
      <c r="S39" s="106"/>
      <c r="T39" s="107">
        <f ca="1">AS44</f>
        <v>2</v>
      </c>
      <c r="U39" s="107"/>
      <c r="V39" s="106">
        <f ca="1">AT44</f>
        <v>4</v>
      </c>
      <c r="W39" s="106"/>
      <c r="X39" s="58"/>
      <c r="Y39" s="13"/>
      <c r="Z39" s="13"/>
      <c r="AA39" s="59"/>
      <c r="AB39" s="59"/>
      <c r="AC39" s="59"/>
      <c r="AD39" s="59"/>
      <c r="AE39" s="59"/>
      <c r="AF39" s="59"/>
      <c r="AG39" s="59"/>
      <c r="AH39" s="59"/>
      <c r="AI39" s="57"/>
      <c r="AJ39" s="57"/>
      <c r="AK39" s="59"/>
      <c r="AL39" s="59">
        <f t="shared" si="8"/>
        <v>3</v>
      </c>
      <c r="AM39" s="32">
        <f t="shared" ca="1" si="8"/>
        <v>6</v>
      </c>
      <c r="AN39" s="34">
        <f t="shared" ca="1" si="8"/>
        <v>9</v>
      </c>
      <c r="AO39" s="48" t="str">
        <f t="shared" ca="1" si="9"/>
        <v>B</v>
      </c>
      <c r="AP39" s="95" t="str">
        <f t="shared" ca="1" si="10"/>
        <v>bananaB</v>
      </c>
      <c r="AQ39" s="96">
        <f t="shared" ca="1" si="11"/>
        <v>5</v>
      </c>
      <c r="AR39" s="39">
        <f t="shared" ca="1" si="12"/>
        <v>1</v>
      </c>
      <c r="AS39" s="39" t="str">
        <f t="shared" ca="1" si="13"/>
        <v/>
      </c>
      <c r="AT39" s="40" t="str">
        <f t="shared" ca="1" si="14"/>
        <v/>
      </c>
      <c r="AU39" s="11"/>
      <c r="AV39" s="11"/>
      <c r="AW39" s="12"/>
      <c r="AZ39" s="14"/>
      <c r="BA39" s="11"/>
      <c r="BB39" s="11"/>
      <c r="BD39" s="4"/>
      <c r="BE39" s="4"/>
    </row>
    <row r="40" spans="1:57" ht="24.95" customHeight="1">
      <c r="B40" s="56"/>
      <c r="C40" s="27"/>
      <c r="D40" s="27"/>
      <c r="E40" s="52"/>
      <c r="F40" s="52"/>
      <c r="G40" s="53"/>
      <c r="H40" s="53"/>
      <c r="I40" s="52"/>
      <c r="J40" s="52"/>
      <c r="K40" s="58"/>
      <c r="L40" s="13"/>
      <c r="O40" s="56"/>
      <c r="P40" s="27"/>
      <c r="Q40" s="27"/>
      <c r="R40" s="52"/>
      <c r="S40" s="52"/>
      <c r="T40" s="53"/>
      <c r="U40" s="53"/>
      <c r="V40" s="52"/>
      <c r="W40" s="52"/>
      <c r="X40" s="58"/>
      <c r="Y40" s="13"/>
      <c r="Z40" s="13"/>
      <c r="AA40" s="59"/>
      <c r="AB40" s="59"/>
      <c r="AC40" s="59"/>
      <c r="AD40" s="59"/>
      <c r="AE40" s="59"/>
      <c r="AF40" s="59"/>
      <c r="AG40" s="59"/>
      <c r="AH40" s="59"/>
      <c r="AI40" s="57"/>
      <c r="AJ40" s="57"/>
      <c r="AK40" s="59"/>
      <c r="AL40" s="59">
        <f t="shared" si="8"/>
        <v>4</v>
      </c>
      <c r="AM40" s="32">
        <f t="shared" ca="1" si="8"/>
        <v>7</v>
      </c>
      <c r="AN40" s="34">
        <f t="shared" ca="1" si="8"/>
        <v>5</v>
      </c>
      <c r="AO40" s="48" t="str">
        <f t="shared" ca="1" si="9"/>
        <v>A</v>
      </c>
      <c r="AP40" s="95" t="str">
        <f t="shared" ca="1" si="10"/>
        <v>bananaA</v>
      </c>
      <c r="AQ40" s="96" t="str">
        <f t="shared" ca="1" si="11"/>
        <v/>
      </c>
      <c r="AR40" s="39" t="str">
        <f t="shared" ca="1" si="12"/>
        <v/>
      </c>
      <c r="AS40" s="39">
        <f t="shared" ca="1" si="13"/>
        <v>3</v>
      </c>
      <c r="AT40" s="40">
        <f t="shared" ca="1" si="14"/>
        <v>2</v>
      </c>
      <c r="AU40" s="11"/>
      <c r="AV40" s="11"/>
      <c r="AW40" s="12"/>
      <c r="AZ40" s="14"/>
      <c r="BA40" s="11"/>
      <c r="BB40" s="11"/>
      <c r="BD40" s="4"/>
      <c r="BE40" s="4"/>
    </row>
    <row r="41" spans="1:57" ht="32.1" customHeight="1">
      <c r="B41" s="111" t="str">
        <f t="shared" ref="B41:W41" si="16">B9</f>
        <v>(2)</v>
      </c>
      <c r="C41" s="111"/>
      <c r="D41" s="108">
        <f t="shared" ca="1" si="16"/>
        <v>8</v>
      </c>
      <c r="E41" s="108"/>
      <c r="F41" s="109" t="str">
        <f t="shared" si="16"/>
        <v>＋</v>
      </c>
      <c r="G41" s="109"/>
      <c r="H41" s="110">
        <f t="shared" ca="1" si="16"/>
        <v>4</v>
      </c>
      <c r="I41" s="110"/>
      <c r="J41" s="109" t="str">
        <f t="shared" si="16"/>
        <v>＝</v>
      </c>
      <c r="K41" s="109"/>
      <c r="L41" s="51">
        <f t="shared" ca="1" si="16"/>
        <v>12</v>
      </c>
      <c r="O41" s="111" t="str">
        <f t="shared" si="16"/>
        <v>(9)</v>
      </c>
      <c r="P41" s="111"/>
      <c r="Q41" s="108">
        <f t="shared" ca="1" si="16"/>
        <v>8</v>
      </c>
      <c r="R41" s="108"/>
      <c r="S41" s="109" t="str">
        <f t="shared" si="16"/>
        <v>＋</v>
      </c>
      <c r="T41" s="109"/>
      <c r="U41" s="110">
        <f t="shared" ca="1" si="16"/>
        <v>5</v>
      </c>
      <c r="V41" s="110"/>
      <c r="W41" s="109" t="str">
        <f t="shared" si="16"/>
        <v>＝</v>
      </c>
      <c r="X41" s="109"/>
      <c r="Y41" s="51">
        <f t="shared" ref="Y41" ca="1" si="17">Y9</f>
        <v>13</v>
      </c>
      <c r="Z41" s="13"/>
      <c r="AA41" s="59"/>
      <c r="AB41" s="59"/>
      <c r="AC41" s="59"/>
      <c r="AD41" s="59"/>
      <c r="AE41" s="59"/>
      <c r="AF41" s="59"/>
      <c r="AG41" s="59"/>
      <c r="AH41" s="59"/>
      <c r="AI41" s="54"/>
      <c r="AJ41" s="54"/>
      <c r="AK41" s="59"/>
      <c r="AL41" s="59">
        <f t="shared" si="8"/>
        <v>5</v>
      </c>
      <c r="AM41" s="32">
        <f t="shared" ca="1" si="8"/>
        <v>8</v>
      </c>
      <c r="AN41" s="34">
        <f t="shared" ca="1" si="8"/>
        <v>9</v>
      </c>
      <c r="AO41" s="48" t="str">
        <f t="shared" ca="1" si="9"/>
        <v>B</v>
      </c>
      <c r="AP41" s="95" t="str">
        <f t="shared" ca="1" si="10"/>
        <v>bananaB</v>
      </c>
      <c r="AQ41" s="96">
        <f t="shared" ca="1" si="11"/>
        <v>7</v>
      </c>
      <c r="AR41" s="39">
        <f t="shared" ca="1" si="12"/>
        <v>1</v>
      </c>
      <c r="AS41" s="39" t="str">
        <f t="shared" ca="1" si="13"/>
        <v/>
      </c>
      <c r="AT41" s="40" t="str">
        <f t="shared" ca="1" si="14"/>
        <v/>
      </c>
      <c r="AU41" s="11"/>
      <c r="AV41" s="11"/>
      <c r="AW41" s="12"/>
      <c r="AZ41" s="14"/>
      <c r="BA41" s="11"/>
      <c r="BB41" s="11"/>
      <c r="BD41" s="4"/>
      <c r="BE41" s="4"/>
    </row>
    <row r="42" spans="1:57" ht="20.100000000000001" customHeight="1">
      <c r="B42" s="56"/>
      <c r="C42" s="27"/>
      <c r="D42" s="27"/>
      <c r="E42" s="26"/>
      <c r="F42" s="26"/>
      <c r="G42" s="30"/>
      <c r="H42" s="30"/>
      <c r="I42" s="31"/>
      <c r="J42" s="31"/>
      <c r="K42" s="55"/>
      <c r="L42" s="13"/>
      <c r="O42" s="56"/>
      <c r="P42" s="27"/>
      <c r="Q42" s="27"/>
      <c r="R42" s="26"/>
      <c r="S42" s="26"/>
      <c r="T42" s="30"/>
      <c r="U42" s="30"/>
      <c r="V42" s="31"/>
      <c r="W42" s="31"/>
      <c r="X42" s="55"/>
      <c r="Y42" s="13"/>
      <c r="Z42" s="13"/>
      <c r="AA42" s="59"/>
      <c r="AB42" s="59"/>
      <c r="AC42" s="59"/>
      <c r="AD42" s="59"/>
      <c r="AE42" s="59"/>
      <c r="AF42" s="59"/>
      <c r="AG42" s="59"/>
      <c r="AH42" s="59"/>
      <c r="AK42" s="59"/>
      <c r="AL42" s="59">
        <f t="shared" si="8"/>
        <v>6</v>
      </c>
      <c r="AM42" s="32">
        <f t="shared" ca="1" si="8"/>
        <v>9</v>
      </c>
      <c r="AN42" s="34">
        <f t="shared" ca="1" si="8"/>
        <v>6</v>
      </c>
      <c r="AO42" s="48" t="str">
        <f t="shared" ca="1" si="9"/>
        <v>A</v>
      </c>
      <c r="AP42" s="95" t="str">
        <f t="shared" ca="1" si="10"/>
        <v>bananaA</v>
      </c>
      <c r="AQ42" s="96" t="str">
        <f t="shared" ca="1" si="11"/>
        <v/>
      </c>
      <c r="AR42" s="39" t="str">
        <f t="shared" ca="1" si="12"/>
        <v/>
      </c>
      <c r="AS42" s="39">
        <f t="shared" ca="1" si="13"/>
        <v>1</v>
      </c>
      <c r="AT42" s="40">
        <f t="shared" ca="1" si="14"/>
        <v>5</v>
      </c>
      <c r="AU42" s="11"/>
      <c r="AV42" s="11"/>
      <c r="AW42" s="12"/>
      <c r="AZ42" s="14"/>
      <c r="BA42" s="11"/>
      <c r="BB42" s="11"/>
      <c r="BD42" s="4"/>
      <c r="BE42" s="4"/>
    </row>
    <row r="43" spans="1:57" ht="35.450000000000003" customHeight="1">
      <c r="B43" s="56"/>
      <c r="C43" s="106" t="str">
        <f ca="1">AQ38</f>
        <v/>
      </c>
      <c r="D43" s="106"/>
      <c r="E43" s="106" t="str">
        <f ca="1">AR38</f>
        <v/>
      </c>
      <c r="F43" s="106"/>
      <c r="G43" s="106">
        <f ca="1">AS38</f>
        <v>2</v>
      </c>
      <c r="H43" s="106"/>
      <c r="I43" s="106">
        <f ca="1">AT38</f>
        <v>2</v>
      </c>
      <c r="J43" s="106"/>
      <c r="K43" s="58"/>
      <c r="L43" s="13">
        <f t="shared" ref="L43" si="18">L11</f>
        <v>0</v>
      </c>
      <c r="O43" s="56"/>
      <c r="P43" s="106" t="str">
        <f ca="1">AQ45</f>
        <v/>
      </c>
      <c r="Q43" s="106"/>
      <c r="R43" s="106" t="str">
        <f ca="1">AR45</f>
        <v/>
      </c>
      <c r="S43" s="106"/>
      <c r="T43" s="107">
        <f ca="1">AS45</f>
        <v>2</v>
      </c>
      <c r="U43" s="107"/>
      <c r="V43" s="106">
        <f ca="1">AT45</f>
        <v>3</v>
      </c>
      <c r="W43" s="106"/>
      <c r="X43" s="58"/>
      <c r="Y43" s="13"/>
      <c r="Z43" s="13"/>
      <c r="AA43" s="59"/>
      <c r="AB43" s="59"/>
      <c r="AC43" s="59"/>
      <c r="AD43" s="59"/>
      <c r="AE43" s="59"/>
      <c r="AF43" s="59"/>
      <c r="AG43" s="59"/>
      <c r="AH43" s="59"/>
      <c r="AI43" s="57"/>
      <c r="AJ43" s="57"/>
      <c r="AK43" s="59"/>
      <c r="AL43" s="59">
        <f t="shared" si="8"/>
        <v>7</v>
      </c>
      <c r="AM43" s="32">
        <f t="shared" ca="1" si="8"/>
        <v>5</v>
      </c>
      <c r="AN43" s="34">
        <f t="shared" ca="1" si="8"/>
        <v>8</v>
      </c>
      <c r="AO43" s="48" t="str">
        <f t="shared" ca="1" si="9"/>
        <v>B</v>
      </c>
      <c r="AP43" s="95" t="str">
        <f t="shared" ca="1" si="10"/>
        <v>bananaB</v>
      </c>
      <c r="AQ43" s="96">
        <f t="shared" ca="1" si="11"/>
        <v>3</v>
      </c>
      <c r="AR43" s="39">
        <f t="shared" ca="1" si="12"/>
        <v>2</v>
      </c>
      <c r="AS43" s="39" t="str">
        <f t="shared" ca="1" si="13"/>
        <v/>
      </c>
      <c r="AT43" s="40" t="str">
        <f t="shared" ca="1" si="14"/>
        <v/>
      </c>
      <c r="AU43" s="11"/>
      <c r="AV43" s="11"/>
      <c r="AW43" s="12"/>
      <c r="AZ43" s="14"/>
      <c r="BA43" s="11"/>
      <c r="BB43" s="11"/>
      <c r="BD43" s="4"/>
      <c r="BE43" s="4"/>
    </row>
    <row r="44" spans="1:57" ht="24.95" customHeight="1">
      <c r="B44" s="56"/>
      <c r="C44" s="27"/>
      <c r="D44" s="27"/>
      <c r="E44" s="52"/>
      <c r="F44" s="52"/>
      <c r="G44" s="53"/>
      <c r="H44" s="53"/>
      <c r="I44" s="52"/>
      <c r="J44" s="52"/>
      <c r="K44" s="58"/>
      <c r="L44" s="13"/>
      <c r="O44" s="56"/>
      <c r="P44" s="27"/>
      <c r="Q44" s="27"/>
      <c r="R44" s="52"/>
      <c r="S44" s="52"/>
      <c r="T44" s="53"/>
      <c r="U44" s="53"/>
      <c r="V44" s="52"/>
      <c r="W44" s="52"/>
      <c r="X44" s="58"/>
      <c r="Y44" s="13"/>
      <c r="Z44" s="13"/>
      <c r="AA44" s="59"/>
      <c r="AB44" s="59"/>
      <c r="AC44" s="59"/>
      <c r="AD44" s="59"/>
      <c r="AE44" s="59"/>
      <c r="AF44" s="59"/>
      <c r="AG44" s="59"/>
      <c r="AH44" s="59"/>
      <c r="AI44" s="57"/>
      <c r="AJ44" s="57"/>
      <c r="AK44" s="59"/>
      <c r="AL44" s="59">
        <f t="shared" si="8"/>
        <v>8</v>
      </c>
      <c r="AM44" s="32">
        <f t="shared" ca="1" si="8"/>
        <v>8</v>
      </c>
      <c r="AN44" s="34">
        <f t="shared" ca="1" si="8"/>
        <v>6</v>
      </c>
      <c r="AO44" s="48" t="str">
        <f t="shared" ca="1" si="9"/>
        <v>A</v>
      </c>
      <c r="AP44" s="95" t="str">
        <f t="shared" ca="1" si="10"/>
        <v>bananaA</v>
      </c>
      <c r="AQ44" s="96" t="str">
        <f t="shared" ca="1" si="11"/>
        <v/>
      </c>
      <c r="AR44" s="39" t="str">
        <f t="shared" ca="1" si="12"/>
        <v/>
      </c>
      <c r="AS44" s="39">
        <f t="shared" ca="1" si="13"/>
        <v>2</v>
      </c>
      <c r="AT44" s="40">
        <f t="shared" ca="1" si="14"/>
        <v>4</v>
      </c>
      <c r="AU44" s="11"/>
      <c r="AV44" s="11"/>
      <c r="AW44" s="12"/>
      <c r="AZ44" s="14"/>
      <c r="BA44" s="11"/>
      <c r="BB44" s="11"/>
      <c r="BD44" s="4"/>
      <c r="BE44" s="4"/>
    </row>
    <row r="45" spans="1:57" ht="32.1" customHeight="1">
      <c r="B45" s="111" t="str">
        <f t="shared" ref="B45:W45" si="19">B13</f>
        <v>(3)</v>
      </c>
      <c r="C45" s="111"/>
      <c r="D45" s="108">
        <f t="shared" ca="1" si="19"/>
        <v>6</v>
      </c>
      <c r="E45" s="108"/>
      <c r="F45" s="109" t="str">
        <f t="shared" si="19"/>
        <v>＋</v>
      </c>
      <c r="G45" s="109"/>
      <c r="H45" s="110">
        <f t="shared" ca="1" si="19"/>
        <v>9</v>
      </c>
      <c r="I45" s="110"/>
      <c r="J45" s="109" t="str">
        <f t="shared" si="19"/>
        <v>＝</v>
      </c>
      <c r="K45" s="109"/>
      <c r="L45" s="51">
        <f t="shared" ca="1" si="19"/>
        <v>15</v>
      </c>
      <c r="O45" s="111" t="str">
        <f t="shared" si="19"/>
        <v>(10)</v>
      </c>
      <c r="P45" s="111"/>
      <c r="Q45" s="108">
        <f t="shared" ca="1" si="19"/>
        <v>4</v>
      </c>
      <c r="R45" s="108"/>
      <c r="S45" s="109" t="str">
        <f t="shared" si="19"/>
        <v>＋</v>
      </c>
      <c r="T45" s="109"/>
      <c r="U45" s="110">
        <f t="shared" ca="1" si="19"/>
        <v>7</v>
      </c>
      <c r="V45" s="110"/>
      <c r="W45" s="109" t="str">
        <f t="shared" si="19"/>
        <v>＝</v>
      </c>
      <c r="X45" s="109"/>
      <c r="Y45" s="51">
        <f t="shared" ref="Y45" ca="1" si="20">Y13</f>
        <v>11</v>
      </c>
      <c r="Z45" s="13"/>
      <c r="AA45" s="59"/>
      <c r="AB45" s="59"/>
      <c r="AC45" s="59"/>
      <c r="AD45" s="59"/>
      <c r="AE45" s="59"/>
      <c r="AF45" s="59"/>
      <c r="AG45" s="59"/>
      <c r="AH45" s="59"/>
      <c r="AI45" s="54"/>
      <c r="AJ45" s="54"/>
      <c r="AK45" s="59"/>
      <c r="AL45" s="59">
        <f t="shared" si="8"/>
        <v>9</v>
      </c>
      <c r="AM45" s="32">
        <f t="shared" ca="1" si="8"/>
        <v>8</v>
      </c>
      <c r="AN45" s="34">
        <f t="shared" ca="1" si="8"/>
        <v>5</v>
      </c>
      <c r="AO45" s="48" t="str">
        <f t="shared" ca="1" si="9"/>
        <v>A</v>
      </c>
      <c r="AP45" s="95" t="str">
        <f t="shared" ca="1" si="10"/>
        <v>bananaA</v>
      </c>
      <c r="AQ45" s="96" t="str">
        <f t="shared" ca="1" si="11"/>
        <v/>
      </c>
      <c r="AR45" s="39" t="str">
        <f t="shared" ca="1" si="12"/>
        <v/>
      </c>
      <c r="AS45" s="39">
        <f t="shared" ca="1" si="13"/>
        <v>2</v>
      </c>
      <c r="AT45" s="40">
        <f t="shared" ca="1" si="14"/>
        <v>3</v>
      </c>
      <c r="AU45" s="11"/>
      <c r="AV45" s="11"/>
      <c r="AW45" s="12"/>
      <c r="AZ45" s="14"/>
      <c r="BA45" s="11"/>
      <c r="BB45" s="11"/>
      <c r="BD45" s="4"/>
      <c r="BE45" s="4"/>
    </row>
    <row r="46" spans="1:57" ht="20.100000000000001" customHeight="1">
      <c r="B46" s="56"/>
      <c r="C46" s="27"/>
      <c r="D46" s="27"/>
      <c r="E46" s="26"/>
      <c r="F46" s="26"/>
      <c r="G46" s="30"/>
      <c r="H46" s="30"/>
      <c r="I46" s="31"/>
      <c r="J46" s="31"/>
      <c r="K46" s="55"/>
      <c r="L46" s="13"/>
      <c r="O46" s="56"/>
      <c r="P46" s="27"/>
      <c r="Q46" s="27"/>
      <c r="R46" s="26"/>
      <c r="S46" s="26"/>
      <c r="T46" s="30"/>
      <c r="U46" s="30"/>
      <c r="V46" s="31"/>
      <c r="W46" s="31"/>
      <c r="X46" s="55"/>
      <c r="Y46" s="13"/>
      <c r="Z46" s="13"/>
      <c r="AA46" s="59"/>
      <c r="AB46" s="59"/>
      <c r="AC46" s="59"/>
      <c r="AD46" s="59"/>
      <c r="AE46" s="59"/>
      <c r="AF46" s="59"/>
      <c r="AG46" s="59"/>
      <c r="AH46" s="59"/>
      <c r="AK46" s="59"/>
      <c r="AL46" s="59">
        <f t="shared" si="8"/>
        <v>10</v>
      </c>
      <c r="AM46" s="32">
        <f t="shared" ca="1" si="8"/>
        <v>4</v>
      </c>
      <c r="AN46" s="34">
        <f t="shared" ca="1" si="8"/>
        <v>7</v>
      </c>
      <c r="AO46" s="48" t="str">
        <f t="shared" ca="1" si="9"/>
        <v>B</v>
      </c>
      <c r="AP46" s="95" t="str">
        <f t="shared" ca="1" si="10"/>
        <v>bananaB</v>
      </c>
      <c r="AQ46" s="96">
        <f t="shared" ca="1" si="11"/>
        <v>1</v>
      </c>
      <c r="AR46" s="39">
        <f t="shared" ca="1" si="12"/>
        <v>3</v>
      </c>
      <c r="AS46" s="39" t="str">
        <f t="shared" ca="1" si="13"/>
        <v/>
      </c>
      <c r="AT46" s="40" t="str">
        <f t="shared" ca="1" si="14"/>
        <v/>
      </c>
      <c r="AU46" s="11"/>
      <c r="AV46" s="11"/>
      <c r="AW46" s="12"/>
      <c r="AZ46" s="14"/>
      <c r="BA46" s="11"/>
      <c r="BB46" s="11"/>
      <c r="BD46" s="4"/>
      <c r="BE46" s="4"/>
    </row>
    <row r="47" spans="1:57" ht="35.450000000000003" customHeight="1">
      <c r="B47" s="56"/>
      <c r="C47" s="106">
        <f ca="1">AQ39</f>
        <v>5</v>
      </c>
      <c r="D47" s="106"/>
      <c r="E47" s="106">
        <f ca="1">AR39</f>
        <v>1</v>
      </c>
      <c r="F47" s="106"/>
      <c r="G47" s="106" t="str">
        <f ca="1">AS39</f>
        <v/>
      </c>
      <c r="H47" s="106"/>
      <c r="I47" s="106" t="str">
        <f ca="1">AT39</f>
        <v/>
      </c>
      <c r="J47" s="106"/>
      <c r="K47" s="58"/>
      <c r="L47" s="13">
        <f t="shared" ref="L47" si="21">L15</f>
        <v>0</v>
      </c>
      <c r="O47" s="56"/>
      <c r="P47" s="106">
        <f ca="1">AQ46</f>
        <v>1</v>
      </c>
      <c r="Q47" s="106"/>
      <c r="R47" s="106">
        <f ca="1">AR46</f>
        <v>3</v>
      </c>
      <c r="S47" s="106"/>
      <c r="T47" s="107" t="str">
        <f ca="1">AS46</f>
        <v/>
      </c>
      <c r="U47" s="107"/>
      <c r="V47" s="106" t="str">
        <f ca="1">AT46</f>
        <v/>
      </c>
      <c r="W47" s="106"/>
      <c r="X47" s="58"/>
      <c r="Y47" s="13"/>
      <c r="Z47" s="13"/>
      <c r="AA47" s="59"/>
      <c r="AB47" s="59"/>
      <c r="AC47" s="59"/>
      <c r="AD47" s="59"/>
      <c r="AE47" s="59"/>
      <c r="AF47" s="59"/>
      <c r="AG47" s="59"/>
      <c r="AH47" s="59"/>
      <c r="AI47" s="57"/>
      <c r="AJ47" s="57"/>
      <c r="AK47" s="59"/>
      <c r="AL47" s="59">
        <f t="shared" si="8"/>
        <v>11</v>
      </c>
      <c r="AM47" s="32">
        <f t="shared" ca="1" si="8"/>
        <v>5</v>
      </c>
      <c r="AN47" s="34">
        <f t="shared" ca="1" si="8"/>
        <v>6</v>
      </c>
      <c r="AO47" s="48" t="str">
        <f t="shared" ca="1" si="9"/>
        <v>B</v>
      </c>
      <c r="AP47" s="95" t="str">
        <f t="shared" ca="1" si="10"/>
        <v>bananaB</v>
      </c>
      <c r="AQ47" s="96">
        <f t="shared" ca="1" si="11"/>
        <v>1</v>
      </c>
      <c r="AR47" s="39">
        <f t="shared" ca="1" si="12"/>
        <v>4</v>
      </c>
      <c r="AS47" s="39" t="str">
        <f t="shared" ca="1" si="13"/>
        <v/>
      </c>
      <c r="AT47" s="40" t="str">
        <f t="shared" ca="1" si="14"/>
        <v/>
      </c>
      <c r="AU47" s="11"/>
      <c r="AV47" s="11"/>
      <c r="AW47" s="12"/>
      <c r="AZ47" s="14"/>
      <c r="BA47" s="11"/>
      <c r="BB47" s="11"/>
      <c r="BD47" s="4"/>
      <c r="BE47" s="4"/>
    </row>
    <row r="48" spans="1:57" ht="24.95" customHeight="1">
      <c r="B48" s="56"/>
      <c r="C48" s="27"/>
      <c r="D48" s="27"/>
      <c r="E48" s="52"/>
      <c r="F48" s="52"/>
      <c r="G48" s="53"/>
      <c r="H48" s="53"/>
      <c r="I48" s="52"/>
      <c r="J48" s="52"/>
      <c r="K48" s="58"/>
      <c r="L48" s="13"/>
      <c r="O48" s="56"/>
      <c r="P48" s="27"/>
      <c r="Q48" s="27"/>
      <c r="R48" s="52"/>
      <c r="S48" s="52"/>
      <c r="T48" s="53"/>
      <c r="U48" s="53"/>
      <c r="V48" s="52"/>
      <c r="W48" s="52"/>
      <c r="X48" s="58"/>
      <c r="Y48" s="13"/>
      <c r="Z48" s="13"/>
      <c r="AA48" s="59"/>
      <c r="AB48" s="59"/>
      <c r="AC48" s="59"/>
      <c r="AD48" s="59"/>
      <c r="AE48" s="59"/>
      <c r="AF48" s="59"/>
      <c r="AG48" s="59"/>
      <c r="AH48" s="59"/>
      <c r="AI48" s="57"/>
      <c r="AJ48" s="57"/>
      <c r="AK48" s="59"/>
      <c r="AL48" s="59">
        <f t="shared" si="8"/>
        <v>12</v>
      </c>
      <c r="AM48" s="32">
        <f t="shared" ca="1" si="8"/>
        <v>9</v>
      </c>
      <c r="AN48" s="34">
        <f t="shared" ca="1" si="8"/>
        <v>8</v>
      </c>
      <c r="AO48" s="48" t="str">
        <f t="shared" ca="1" si="9"/>
        <v>A</v>
      </c>
      <c r="AP48" s="95" t="str">
        <f t="shared" ca="1" si="10"/>
        <v>bananaA</v>
      </c>
      <c r="AQ48" s="96" t="str">
        <f t="shared" ca="1" si="11"/>
        <v/>
      </c>
      <c r="AR48" s="39" t="str">
        <f t="shared" ca="1" si="12"/>
        <v/>
      </c>
      <c r="AS48" s="39">
        <f t="shared" ca="1" si="13"/>
        <v>1</v>
      </c>
      <c r="AT48" s="40">
        <f t="shared" ca="1" si="14"/>
        <v>7</v>
      </c>
      <c r="AU48" s="11"/>
      <c r="AV48" s="11"/>
      <c r="AW48" s="12"/>
      <c r="AZ48" s="14"/>
      <c r="BA48" s="11"/>
      <c r="BB48" s="11"/>
      <c r="BD48" s="4"/>
      <c r="BE48" s="4"/>
    </row>
    <row r="49" spans="2:57" ht="32.1" customHeight="1">
      <c r="B49" s="111" t="str">
        <f t="shared" ref="B49:W49" si="22">B17</f>
        <v>(4)</v>
      </c>
      <c r="C49" s="111"/>
      <c r="D49" s="108">
        <f t="shared" ca="1" si="22"/>
        <v>7</v>
      </c>
      <c r="E49" s="108"/>
      <c r="F49" s="109" t="str">
        <f t="shared" si="22"/>
        <v>＋</v>
      </c>
      <c r="G49" s="109"/>
      <c r="H49" s="110">
        <f t="shared" ca="1" si="22"/>
        <v>5</v>
      </c>
      <c r="I49" s="110"/>
      <c r="J49" s="109" t="str">
        <f t="shared" si="22"/>
        <v>＝</v>
      </c>
      <c r="K49" s="109"/>
      <c r="L49" s="51">
        <f t="shared" ca="1" si="22"/>
        <v>12</v>
      </c>
      <c r="O49" s="111" t="str">
        <f t="shared" si="22"/>
        <v>(11)</v>
      </c>
      <c r="P49" s="111"/>
      <c r="Q49" s="108">
        <f t="shared" ca="1" si="22"/>
        <v>5</v>
      </c>
      <c r="R49" s="108"/>
      <c r="S49" s="109" t="str">
        <f t="shared" si="22"/>
        <v>＋</v>
      </c>
      <c r="T49" s="109"/>
      <c r="U49" s="110">
        <f t="shared" ca="1" si="22"/>
        <v>6</v>
      </c>
      <c r="V49" s="110"/>
      <c r="W49" s="109" t="str">
        <f t="shared" si="22"/>
        <v>＝</v>
      </c>
      <c r="X49" s="109"/>
      <c r="Y49" s="51">
        <f t="shared" ref="Y49" ca="1" si="23">Y17</f>
        <v>11</v>
      </c>
      <c r="Z49" s="13"/>
      <c r="AA49" s="59"/>
      <c r="AB49" s="59"/>
      <c r="AC49" s="59"/>
      <c r="AD49" s="59"/>
      <c r="AE49" s="59"/>
      <c r="AF49" s="59"/>
      <c r="AG49" s="59"/>
      <c r="AH49" s="59"/>
      <c r="AI49" s="54"/>
      <c r="AJ49" s="54"/>
      <c r="AK49" s="59"/>
      <c r="AL49" s="59">
        <f t="shared" si="8"/>
        <v>13</v>
      </c>
      <c r="AM49" s="32">
        <f t="shared" ca="1" si="8"/>
        <v>6</v>
      </c>
      <c r="AN49" s="34">
        <f t="shared" ca="1" si="8"/>
        <v>6</v>
      </c>
      <c r="AO49" s="48" t="str">
        <f t="shared" ca="1" si="9"/>
        <v>A</v>
      </c>
      <c r="AP49" s="95" t="str">
        <f t="shared" ca="1" si="10"/>
        <v>bananaA</v>
      </c>
      <c r="AQ49" s="96" t="str">
        <f t="shared" ca="1" si="11"/>
        <v/>
      </c>
      <c r="AR49" s="39" t="str">
        <f t="shared" ca="1" si="12"/>
        <v/>
      </c>
      <c r="AS49" s="39">
        <f t="shared" ca="1" si="13"/>
        <v>4</v>
      </c>
      <c r="AT49" s="40">
        <f t="shared" ca="1" si="14"/>
        <v>2</v>
      </c>
      <c r="AU49" s="11"/>
      <c r="AV49" s="11"/>
      <c r="AW49" s="12"/>
      <c r="AZ49" s="14"/>
      <c r="BA49" s="11"/>
      <c r="BB49" s="11"/>
      <c r="BD49" s="4"/>
      <c r="BE49" s="4"/>
    </row>
    <row r="50" spans="2:57" ht="20.100000000000001" customHeight="1" thickBot="1">
      <c r="B50" s="56"/>
      <c r="C50" s="27"/>
      <c r="D50" s="27"/>
      <c r="E50" s="26"/>
      <c r="F50" s="26"/>
      <c r="G50" s="30"/>
      <c r="H50" s="30"/>
      <c r="I50" s="31"/>
      <c r="J50" s="31"/>
      <c r="K50" s="55"/>
      <c r="L50" s="13"/>
      <c r="O50" s="56"/>
      <c r="P50" s="27"/>
      <c r="Q50" s="27"/>
      <c r="R50" s="26"/>
      <c r="S50" s="26"/>
      <c r="T50" s="30"/>
      <c r="U50" s="30"/>
      <c r="V50" s="31"/>
      <c r="W50" s="31"/>
      <c r="X50" s="55"/>
      <c r="Y50" s="13"/>
      <c r="Z50" s="13"/>
      <c r="AA50" s="59"/>
      <c r="AB50" s="59"/>
      <c r="AC50" s="59"/>
      <c r="AD50" s="59"/>
      <c r="AE50" s="59"/>
      <c r="AF50" s="59"/>
      <c r="AG50" s="59"/>
      <c r="AH50" s="59"/>
      <c r="AK50" s="59"/>
      <c r="AL50" s="59">
        <f t="shared" si="8"/>
        <v>14</v>
      </c>
      <c r="AM50" s="32">
        <f t="shared" ca="1" si="8"/>
        <v>6</v>
      </c>
      <c r="AN50" s="34">
        <f t="shared" ca="1" si="8"/>
        <v>5</v>
      </c>
      <c r="AO50" s="49" t="str">
        <f t="shared" ca="1" si="9"/>
        <v>A</v>
      </c>
      <c r="AP50" s="97" t="str">
        <f t="shared" ca="1" si="10"/>
        <v>bananaA</v>
      </c>
      <c r="AQ50" s="98" t="str">
        <f t="shared" ca="1" si="11"/>
        <v/>
      </c>
      <c r="AR50" s="42" t="str">
        <f t="shared" ca="1" si="12"/>
        <v/>
      </c>
      <c r="AS50" s="42">
        <f t="shared" ca="1" si="13"/>
        <v>4</v>
      </c>
      <c r="AT50" s="43">
        <f t="shared" ca="1" si="14"/>
        <v>1</v>
      </c>
      <c r="AU50" s="11"/>
      <c r="AV50" s="11"/>
      <c r="AW50" s="12"/>
      <c r="AZ50" s="14"/>
      <c r="BA50" s="11"/>
      <c r="BB50" s="11"/>
      <c r="BD50" s="4"/>
      <c r="BE50" s="4"/>
    </row>
    <row r="51" spans="2:57" ht="35.450000000000003" customHeight="1">
      <c r="B51" s="56"/>
      <c r="C51" s="106" t="str">
        <f ca="1">AQ40</f>
        <v/>
      </c>
      <c r="D51" s="106"/>
      <c r="E51" s="106" t="str">
        <f ca="1">AR40</f>
        <v/>
      </c>
      <c r="F51" s="106"/>
      <c r="G51" s="106">
        <f ca="1">AS40</f>
        <v>3</v>
      </c>
      <c r="H51" s="106"/>
      <c r="I51" s="106">
        <f ca="1">AT40</f>
        <v>2</v>
      </c>
      <c r="J51" s="106"/>
      <c r="K51" s="58"/>
      <c r="L51" s="13">
        <f t="shared" ref="L51" si="24">L19</f>
        <v>0</v>
      </c>
      <c r="O51" s="56"/>
      <c r="P51" s="106">
        <f ca="1">AQ47</f>
        <v>1</v>
      </c>
      <c r="Q51" s="106"/>
      <c r="R51" s="106">
        <f ca="1">AR47</f>
        <v>4</v>
      </c>
      <c r="S51" s="106"/>
      <c r="T51" s="107" t="str">
        <f ca="1">AS47</f>
        <v/>
      </c>
      <c r="U51" s="107"/>
      <c r="V51" s="106" t="str">
        <f ca="1">AT47</f>
        <v/>
      </c>
      <c r="W51" s="106"/>
      <c r="X51" s="58"/>
      <c r="Y51" s="13"/>
      <c r="Z51" s="13"/>
      <c r="AA51" s="59"/>
      <c r="AB51" s="59"/>
      <c r="AC51" s="59"/>
      <c r="AD51" s="59"/>
      <c r="AE51" s="59"/>
      <c r="AF51" s="59"/>
      <c r="AG51" s="59"/>
      <c r="AH51" s="59"/>
      <c r="AI51" s="57"/>
      <c r="AJ51" s="57"/>
      <c r="AK51" s="59"/>
      <c r="AL51" s="59"/>
      <c r="AM51" s="11"/>
      <c r="AN51" s="12"/>
      <c r="AO51" s="99" t="s">
        <v>63</v>
      </c>
      <c r="AP51" s="11"/>
      <c r="AQ51" s="59"/>
      <c r="AR51" s="11"/>
      <c r="AS51" s="11"/>
      <c r="AT51" s="11"/>
      <c r="AU51" s="11"/>
      <c r="AV51" s="11"/>
      <c r="AW51" s="12"/>
      <c r="AZ51" s="14"/>
      <c r="BA51" s="11"/>
      <c r="BB51" s="11"/>
      <c r="BD51" s="4"/>
      <c r="BE51" s="4"/>
    </row>
    <row r="52" spans="2:57" ht="24.95" customHeight="1">
      <c r="B52" s="56"/>
      <c r="C52" s="27"/>
      <c r="D52" s="27"/>
      <c r="E52" s="52"/>
      <c r="F52" s="52"/>
      <c r="G52" s="53"/>
      <c r="H52" s="53"/>
      <c r="I52" s="52"/>
      <c r="J52" s="52"/>
      <c r="K52" s="58"/>
      <c r="L52" s="13"/>
      <c r="O52" s="56"/>
      <c r="P52" s="27"/>
      <c r="Q52" s="27"/>
      <c r="R52" s="52"/>
      <c r="S52" s="52"/>
      <c r="T52" s="53"/>
      <c r="U52" s="53"/>
      <c r="V52" s="52"/>
      <c r="W52" s="52"/>
      <c r="X52" s="58"/>
      <c r="Y52" s="13"/>
      <c r="Z52" s="13"/>
      <c r="AA52" s="59"/>
      <c r="AB52" s="59"/>
      <c r="AC52" s="59"/>
      <c r="AD52" s="59"/>
      <c r="AE52" s="59"/>
      <c r="AF52" s="59"/>
      <c r="AG52" s="59"/>
      <c r="AH52" s="59"/>
      <c r="AI52" s="57"/>
      <c r="AJ52" s="57"/>
      <c r="AK52" s="59"/>
      <c r="AL52" s="59"/>
      <c r="AM52" s="11"/>
      <c r="AP52" s="99" t="s">
        <v>51</v>
      </c>
      <c r="AQ52" s="59"/>
      <c r="AR52" s="11"/>
      <c r="AS52" s="11"/>
      <c r="AT52" s="11"/>
      <c r="AU52" s="11"/>
      <c r="AV52" s="11"/>
      <c r="AW52" s="12"/>
      <c r="AZ52" s="14"/>
      <c r="BA52" s="11"/>
      <c r="BB52" s="11"/>
      <c r="BD52" s="4"/>
      <c r="BE52" s="4"/>
    </row>
    <row r="53" spans="2:57" ht="32.1" customHeight="1">
      <c r="B53" s="111" t="str">
        <f t="shared" ref="B53:W53" si="25">B21</f>
        <v>(5)</v>
      </c>
      <c r="C53" s="111"/>
      <c r="D53" s="108">
        <f t="shared" ca="1" si="25"/>
        <v>8</v>
      </c>
      <c r="E53" s="108"/>
      <c r="F53" s="109" t="str">
        <f t="shared" si="25"/>
        <v>＋</v>
      </c>
      <c r="G53" s="109"/>
      <c r="H53" s="110">
        <f t="shared" ca="1" si="25"/>
        <v>9</v>
      </c>
      <c r="I53" s="110"/>
      <c r="J53" s="109" t="str">
        <f t="shared" si="25"/>
        <v>＝</v>
      </c>
      <c r="K53" s="109"/>
      <c r="L53" s="51">
        <f t="shared" ca="1" si="25"/>
        <v>17</v>
      </c>
      <c r="O53" s="111" t="str">
        <f t="shared" si="25"/>
        <v>(12)</v>
      </c>
      <c r="P53" s="111"/>
      <c r="Q53" s="108">
        <f t="shared" ca="1" si="25"/>
        <v>9</v>
      </c>
      <c r="R53" s="108"/>
      <c r="S53" s="109" t="str">
        <f t="shared" si="25"/>
        <v>＋</v>
      </c>
      <c r="T53" s="109"/>
      <c r="U53" s="110">
        <f t="shared" ca="1" si="25"/>
        <v>8</v>
      </c>
      <c r="V53" s="110"/>
      <c r="W53" s="109" t="str">
        <f t="shared" si="25"/>
        <v>＝</v>
      </c>
      <c r="X53" s="109"/>
      <c r="Y53" s="51">
        <f t="shared" ref="Y53" ca="1" si="26">Y21</f>
        <v>17</v>
      </c>
      <c r="Z53" s="13"/>
      <c r="AA53" s="59"/>
      <c r="AB53" s="59"/>
      <c r="AC53" s="59"/>
      <c r="AD53" s="59"/>
      <c r="AE53" s="59"/>
      <c r="AF53" s="59"/>
      <c r="AG53" s="59"/>
      <c r="AH53" s="59"/>
      <c r="AI53" s="54"/>
      <c r="AJ53" s="54"/>
      <c r="AK53" s="59"/>
      <c r="AL53" s="59"/>
      <c r="AM53" s="11"/>
      <c r="AN53" s="12"/>
      <c r="AO53" s="12"/>
      <c r="AP53" s="12"/>
      <c r="AQ53" s="59"/>
      <c r="AR53" s="11"/>
      <c r="AS53" s="11"/>
      <c r="AT53" s="11"/>
      <c r="AU53" s="11"/>
      <c r="AV53" s="11"/>
      <c r="AW53" s="12"/>
      <c r="AZ53" s="14"/>
      <c r="BA53" s="11"/>
      <c r="BB53" s="11"/>
      <c r="BD53" s="4"/>
      <c r="BE53" s="4"/>
    </row>
    <row r="54" spans="2:57" ht="20.100000000000001" customHeight="1">
      <c r="B54" s="56"/>
      <c r="C54" s="27"/>
      <c r="D54" s="27"/>
      <c r="E54" s="26"/>
      <c r="F54" s="26"/>
      <c r="G54" s="30"/>
      <c r="H54" s="30"/>
      <c r="I54" s="31"/>
      <c r="J54" s="31"/>
      <c r="K54" s="55"/>
      <c r="L54" s="13"/>
      <c r="O54" s="56"/>
      <c r="P54" s="27"/>
      <c r="Q54" s="27"/>
      <c r="R54" s="26"/>
      <c r="S54" s="26"/>
      <c r="T54" s="30"/>
      <c r="U54" s="30"/>
      <c r="V54" s="31"/>
      <c r="W54" s="31"/>
      <c r="X54" s="55"/>
      <c r="Y54" s="13"/>
      <c r="Z54" s="13"/>
      <c r="AA54" s="59"/>
      <c r="AB54" s="59"/>
      <c r="AC54" s="59"/>
      <c r="AD54" s="59"/>
      <c r="AE54" s="59"/>
      <c r="AF54" s="59"/>
      <c r="AG54" s="59"/>
      <c r="AH54" s="59"/>
      <c r="AK54" s="59"/>
      <c r="AL54" s="59"/>
      <c r="AM54" s="11"/>
      <c r="AN54" s="12"/>
      <c r="AO54" s="11" t="s">
        <v>86</v>
      </c>
      <c r="AP54" s="12"/>
      <c r="AQ54" s="59"/>
      <c r="AR54" s="11"/>
      <c r="AS54" s="11"/>
      <c r="AT54" s="11"/>
      <c r="AU54" s="11"/>
      <c r="AV54" s="11"/>
      <c r="AW54" s="12"/>
      <c r="AZ54" s="14"/>
      <c r="BA54" s="11"/>
      <c r="BB54" s="11"/>
      <c r="BD54" s="4"/>
      <c r="BE54" s="4"/>
    </row>
    <row r="55" spans="2:57" ht="35.450000000000003" customHeight="1">
      <c r="B55" s="56"/>
      <c r="C55" s="106">
        <f ca="1">AQ41</f>
        <v>7</v>
      </c>
      <c r="D55" s="106"/>
      <c r="E55" s="106">
        <f ca="1">AR41</f>
        <v>1</v>
      </c>
      <c r="F55" s="106"/>
      <c r="G55" s="106" t="str">
        <f ca="1">AS41</f>
        <v/>
      </c>
      <c r="H55" s="106"/>
      <c r="I55" s="106" t="str">
        <f ca="1">AT41</f>
        <v/>
      </c>
      <c r="J55" s="106"/>
      <c r="K55" s="58"/>
      <c r="L55" s="13">
        <f t="shared" ref="L55" si="27">L23</f>
        <v>0</v>
      </c>
      <c r="O55" s="56"/>
      <c r="P55" s="106" t="str">
        <f ca="1">AQ48</f>
        <v/>
      </c>
      <c r="Q55" s="106"/>
      <c r="R55" s="106" t="str">
        <f ca="1">AR48</f>
        <v/>
      </c>
      <c r="S55" s="106"/>
      <c r="T55" s="107">
        <f ca="1">AS48</f>
        <v>1</v>
      </c>
      <c r="U55" s="107"/>
      <c r="V55" s="106">
        <f ca="1">AT48</f>
        <v>7</v>
      </c>
      <c r="W55" s="106"/>
      <c r="X55" s="58"/>
      <c r="Y55" s="13"/>
      <c r="Z55" s="13"/>
      <c r="AA55" s="59"/>
      <c r="AB55" s="59"/>
      <c r="AC55" s="59"/>
      <c r="AD55" s="59"/>
      <c r="AE55" s="59"/>
      <c r="AF55" s="59"/>
      <c r="AG55" s="59"/>
      <c r="AH55" s="59"/>
      <c r="AI55" s="57"/>
      <c r="AJ55" s="57"/>
      <c r="AK55" s="59"/>
      <c r="AL55" s="59"/>
      <c r="AM55" s="11"/>
      <c r="AN55" s="12"/>
      <c r="AO55" s="12"/>
      <c r="AP55" s="12"/>
      <c r="AQ55" s="59"/>
      <c r="AR55" s="11"/>
      <c r="AS55" s="11"/>
      <c r="AT55" s="11"/>
      <c r="AU55" s="11"/>
      <c r="AV55" s="11"/>
      <c r="AW55" s="12"/>
      <c r="AZ55" s="14"/>
      <c r="BA55" s="11"/>
      <c r="BB55" s="11"/>
      <c r="BD55" s="4"/>
      <c r="BE55" s="4"/>
    </row>
    <row r="56" spans="2:57" ht="24.95" customHeight="1">
      <c r="B56" s="56"/>
      <c r="C56" s="27"/>
      <c r="D56" s="27"/>
      <c r="E56" s="52"/>
      <c r="F56" s="52"/>
      <c r="G56" s="53"/>
      <c r="H56" s="53"/>
      <c r="I56" s="52"/>
      <c r="J56" s="52"/>
      <c r="K56" s="58"/>
      <c r="L56" s="13"/>
      <c r="O56" s="56"/>
      <c r="P56" s="27"/>
      <c r="Q56" s="27"/>
      <c r="R56" s="52"/>
      <c r="S56" s="52"/>
      <c r="T56" s="53"/>
      <c r="U56" s="53"/>
      <c r="V56" s="52"/>
      <c r="W56" s="52"/>
      <c r="X56" s="58"/>
      <c r="Y56" s="13"/>
      <c r="Z56" s="13"/>
      <c r="AA56" s="59"/>
      <c r="AB56" s="59"/>
      <c r="AC56" s="59"/>
      <c r="AD56" s="59"/>
      <c r="AE56" s="59"/>
      <c r="AF56" s="59"/>
      <c r="AG56" s="59"/>
      <c r="AH56" s="59"/>
      <c r="AI56" s="57"/>
      <c r="AJ56" s="57"/>
      <c r="AK56" s="59"/>
      <c r="AL56" s="59"/>
      <c r="AM56" s="11"/>
      <c r="AN56" s="12"/>
      <c r="AO56" s="12"/>
      <c r="AP56" s="12"/>
      <c r="AQ56" s="59"/>
      <c r="AR56" s="11"/>
      <c r="AS56" s="11"/>
      <c r="AT56" s="11"/>
      <c r="AU56" s="11"/>
      <c r="AV56" s="11"/>
      <c r="AW56" s="12"/>
      <c r="AZ56" s="14"/>
      <c r="BA56" s="11"/>
      <c r="BB56" s="11"/>
      <c r="BD56" s="4"/>
      <c r="BE56" s="4"/>
    </row>
    <row r="57" spans="2:57" ht="32.1" customHeight="1">
      <c r="B57" s="111" t="str">
        <f t="shared" ref="B57:W57" si="28">B25</f>
        <v>(6)</v>
      </c>
      <c r="C57" s="111"/>
      <c r="D57" s="108">
        <f t="shared" ca="1" si="28"/>
        <v>9</v>
      </c>
      <c r="E57" s="108"/>
      <c r="F57" s="109" t="str">
        <f t="shared" si="28"/>
        <v>＋</v>
      </c>
      <c r="G57" s="109"/>
      <c r="H57" s="110">
        <f t="shared" ca="1" si="28"/>
        <v>6</v>
      </c>
      <c r="I57" s="110"/>
      <c r="J57" s="109" t="str">
        <f t="shared" si="28"/>
        <v>＝</v>
      </c>
      <c r="K57" s="109"/>
      <c r="L57" s="51">
        <f t="shared" ca="1" si="28"/>
        <v>15</v>
      </c>
      <c r="O57" s="111" t="str">
        <f t="shared" si="28"/>
        <v>(13)</v>
      </c>
      <c r="P57" s="111"/>
      <c r="Q57" s="108">
        <f t="shared" ca="1" si="28"/>
        <v>6</v>
      </c>
      <c r="R57" s="108"/>
      <c r="S57" s="109" t="str">
        <f t="shared" si="28"/>
        <v>＋</v>
      </c>
      <c r="T57" s="109"/>
      <c r="U57" s="110">
        <f t="shared" ca="1" si="28"/>
        <v>6</v>
      </c>
      <c r="V57" s="110"/>
      <c r="W57" s="109" t="str">
        <f t="shared" si="28"/>
        <v>＝</v>
      </c>
      <c r="X57" s="109"/>
      <c r="Y57" s="51">
        <f t="shared" ref="Y57" ca="1" si="29">Y25</f>
        <v>12</v>
      </c>
      <c r="Z57" s="13"/>
      <c r="AA57" s="59"/>
      <c r="AB57" s="59"/>
      <c r="AC57" s="59"/>
      <c r="AD57" s="59"/>
      <c r="AE57" s="59"/>
      <c r="AF57" s="59"/>
      <c r="AG57" s="59"/>
      <c r="AH57" s="59"/>
      <c r="AI57" s="54"/>
      <c r="AJ57" s="54"/>
      <c r="AK57" s="59"/>
      <c r="AL57" s="59"/>
      <c r="AM57" s="11"/>
      <c r="AN57" s="12"/>
      <c r="AO57" s="12"/>
      <c r="AP57" s="12"/>
      <c r="AQ57" s="59"/>
      <c r="AR57" s="11"/>
      <c r="AS57" s="11"/>
      <c r="AT57" s="11"/>
      <c r="AU57" s="11"/>
      <c r="AV57" s="11"/>
      <c r="AW57" s="12"/>
      <c r="AZ57" s="14"/>
      <c r="BA57" s="11"/>
      <c r="BB57" s="11"/>
      <c r="BD57" s="4"/>
      <c r="BE57" s="4"/>
    </row>
    <row r="58" spans="2:57" ht="20.100000000000001" customHeight="1">
      <c r="B58" s="56"/>
      <c r="C58" s="27"/>
      <c r="D58" s="27"/>
      <c r="E58" s="26"/>
      <c r="F58" s="26"/>
      <c r="G58" s="30"/>
      <c r="H58" s="30"/>
      <c r="I58" s="31"/>
      <c r="J58" s="31"/>
      <c r="K58" s="55"/>
      <c r="L58" s="13"/>
      <c r="O58" s="56"/>
      <c r="P58" s="27"/>
      <c r="Q58" s="27"/>
      <c r="R58" s="26"/>
      <c r="S58" s="26"/>
      <c r="T58" s="30"/>
      <c r="U58" s="30"/>
      <c r="V58" s="31"/>
      <c r="W58" s="31"/>
      <c r="X58" s="55"/>
      <c r="Y58" s="13"/>
      <c r="Z58" s="13"/>
      <c r="AA58" s="59"/>
      <c r="AB58" s="59"/>
      <c r="AC58" s="59"/>
      <c r="AD58" s="59"/>
      <c r="AE58" s="59"/>
      <c r="AF58" s="59"/>
      <c r="AG58" s="59"/>
      <c r="AH58" s="59"/>
      <c r="AK58" s="59"/>
      <c r="AL58" s="59"/>
      <c r="AM58" s="11"/>
      <c r="AN58" s="12"/>
      <c r="AO58" s="12"/>
      <c r="AP58" s="12"/>
      <c r="AQ58" s="59"/>
      <c r="AR58" s="11"/>
      <c r="AS58" s="11"/>
      <c r="AT58" s="11"/>
      <c r="AU58" s="11"/>
      <c r="AV58" s="11"/>
      <c r="AW58" s="12"/>
      <c r="AZ58" s="14"/>
      <c r="BA58" s="11"/>
      <c r="BB58" s="11"/>
      <c r="BD58" s="4"/>
      <c r="BE58" s="4"/>
    </row>
    <row r="59" spans="2:57" ht="35.450000000000003" customHeight="1">
      <c r="B59" s="56"/>
      <c r="C59" s="106" t="str">
        <f ca="1">AQ42</f>
        <v/>
      </c>
      <c r="D59" s="106"/>
      <c r="E59" s="106" t="str">
        <f ca="1">AR42</f>
        <v/>
      </c>
      <c r="F59" s="106"/>
      <c r="G59" s="106">
        <f ca="1">AS42</f>
        <v>1</v>
      </c>
      <c r="H59" s="106"/>
      <c r="I59" s="106">
        <f ca="1">AT42</f>
        <v>5</v>
      </c>
      <c r="J59" s="106"/>
      <c r="K59" s="58"/>
      <c r="L59" s="13">
        <f t="shared" ref="L59" si="30">L27</f>
        <v>0</v>
      </c>
      <c r="O59" s="56"/>
      <c r="P59" s="106" t="str">
        <f ca="1">AQ49</f>
        <v/>
      </c>
      <c r="Q59" s="106"/>
      <c r="R59" s="106" t="str">
        <f ca="1">AR49</f>
        <v/>
      </c>
      <c r="S59" s="106"/>
      <c r="T59" s="107">
        <f ca="1">AS49</f>
        <v>4</v>
      </c>
      <c r="U59" s="107"/>
      <c r="V59" s="106">
        <f ca="1">AT49</f>
        <v>2</v>
      </c>
      <c r="W59" s="106"/>
      <c r="X59" s="58"/>
      <c r="Y59" s="13"/>
      <c r="Z59" s="13"/>
      <c r="AA59" s="59"/>
      <c r="AB59" s="59"/>
      <c r="AC59" s="59"/>
      <c r="AD59" s="59"/>
      <c r="AE59" s="59"/>
      <c r="AF59" s="59"/>
      <c r="AG59" s="59"/>
      <c r="AH59" s="59"/>
      <c r="AI59" s="57"/>
      <c r="AJ59" s="57"/>
      <c r="AK59" s="59"/>
      <c r="AZ59" s="14"/>
      <c r="BA59" s="11"/>
    </row>
    <row r="60" spans="2:57" ht="24.95" customHeight="1">
      <c r="B60" s="56"/>
      <c r="C60" s="27"/>
      <c r="D60" s="27"/>
      <c r="E60" s="52"/>
      <c r="F60" s="52"/>
      <c r="G60" s="53"/>
      <c r="H60" s="53"/>
      <c r="I60" s="52"/>
      <c r="J60" s="52"/>
      <c r="K60" s="58"/>
      <c r="L60" s="13"/>
      <c r="O60" s="56"/>
      <c r="P60" s="27"/>
      <c r="Q60" s="27"/>
      <c r="R60" s="52"/>
      <c r="S60" s="52"/>
      <c r="T60" s="53"/>
      <c r="U60" s="53"/>
      <c r="V60" s="52"/>
      <c r="W60" s="52"/>
      <c r="X60" s="58"/>
      <c r="Y60" s="13"/>
      <c r="Z60" s="13"/>
      <c r="AA60" s="59"/>
      <c r="AB60" s="59"/>
      <c r="AC60" s="59"/>
      <c r="AD60" s="59"/>
      <c r="AE60" s="59"/>
      <c r="AF60" s="59"/>
      <c r="AG60" s="59"/>
      <c r="AH60" s="59"/>
      <c r="AI60" s="57"/>
      <c r="AJ60" s="57"/>
      <c r="AK60" s="59"/>
      <c r="AZ60" s="14"/>
      <c r="BA60" s="11"/>
    </row>
    <row r="61" spans="2:57" ht="32.1" customHeight="1">
      <c r="B61" s="111" t="str">
        <f t="shared" ref="B61:Y61" si="31">B29</f>
        <v>(7)</v>
      </c>
      <c r="C61" s="111"/>
      <c r="D61" s="108">
        <f t="shared" ca="1" si="31"/>
        <v>5</v>
      </c>
      <c r="E61" s="108"/>
      <c r="F61" s="109" t="str">
        <f t="shared" si="31"/>
        <v>＋</v>
      </c>
      <c r="G61" s="109"/>
      <c r="H61" s="110">
        <f t="shared" ca="1" si="31"/>
        <v>8</v>
      </c>
      <c r="I61" s="110"/>
      <c r="J61" s="109" t="str">
        <f t="shared" si="31"/>
        <v>＝</v>
      </c>
      <c r="K61" s="109"/>
      <c r="L61" s="51">
        <f t="shared" ca="1" si="31"/>
        <v>13</v>
      </c>
      <c r="O61" s="111" t="str">
        <f t="shared" si="31"/>
        <v>(14)</v>
      </c>
      <c r="P61" s="111"/>
      <c r="Q61" s="108">
        <f t="shared" ca="1" si="31"/>
        <v>6</v>
      </c>
      <c r="R61" s="108"/>
      <c r="S61" s="109" t="str">
        <f t="shared" si="31"/>
        <v>＋</v>
      </c>
      <c r="T61" s="109"/>
      <c r="U61" s="110">
        <f t="shared" ca="1" si="31"/>
        <v>5</v>
      </c>
      <c r="V61" s="110"/>
      <c r="W61" s="109" t="str">
        <f t="shared" si="31"/>
        <v>＝</v>
      </c>
      <c r="X61" s="109"/>
      <c r="Y61" s="51">
        <f t="shared" ca="1" si="31"/>
        <v>11</v>
      </c>
      <c r="Z61" s="13"/>
      <c r="AA61" s="59"/>
      <c r="AB61" s="59"/>
      <c r="AC61" s="59"/>
      <c r="AD61" s="59"/>
      <c r="AE61" s="59"/>
      <c r="AF61" s="59"/>
      <c r="AG61" s="59"/>
      <c r="AH61" s="59"/>
      <c r="AI61" s="54"/>
      <c r="AJ61" s="54"/>
      <c r="AK61" s="59"/>
      <c r="AZ61" s="14"/>
      <c r="BA61" s="11"/>
    </row>
    <row r="62" spans="2:57" ht="20.100000000000001" customHeight="1">
      <c r="B62" s="56"/>
      <c r="C62" s="27"/>
      <c r="D62" s="27"/>
      <c r="E62" s="26"/>
      <c r="F62" s="26"/>
      <c r="G62" s="30"/>
      <c r="H62" s="30"/>
      <c r="I62" s="31"/>
      <c r="J62" s="31"/>
      <c r="K62" s="55"/>
      <c r="L62" s="13"/>
      <c r="O62" s="56"/>
      <c r="P62" s="27"/>
      <c r="Q62" s="27"/>
      <c r="R62" s="26"/>
      <c r="S62" s="26"/>
      <c r="T62" s="30"/>
      <c r="U62" s="30"/>
      <c r="V62" s="31"/>
      <c r="W62" s="31"/>
      <c r="X62" s="55"/>
      <c r="Y62" s="13"/>
      <c r="Z62" s="13"/>
      <c r="AA62" s="59"/>
      <c r="AB62" s="59"/>
      <c r="AC62" s="59"/>
      <c r="AD62" s="59"/>
      <c r="AE62" s="59"/>
      <c r="AF62" s="59"/>
      <c r="AG62" s="59"/>
      <c r="AH62" s="59"/>
      <c r="AK62" s="59"/>
      <c r="AZ62" s="14"/>
      <c r="BA62" s="11"/>
    </row>
    <row r="63" spans="2:57" ht="35.450000000000003" customHeight="1">
      <c r="B63" s="56"/>
      <c r="C63" s="106">
        <f ca="1">AQ43</f>
        <v>3</v>
      </c>
      <c r="D63" s="106"/>
      <c r="E63" s="106">
        <f ca="1">AR43</f>
        <v>2</v>
      </c>
      <c r="F63" s="106"/>
      <c r="G63" s="106" t="str">
        <f ca="1">AS43</f>
        <v/>
      </c>
      <c r="H63" s="106"/>
      <c r="I63" s="106" t="str">
        <f ca="1">AT43</f>
        <v/>
      </c>
      <c r="J63" s="106"/>
      <c r="K63" s="58"/>
      <c r="L63" s="13">
        <f t="shared" ref="L63" si="32">L31</f>
        <v>0</v>
      </c>
      <c r="O63" s="56"/>
      <c r="P63" s="106" t="str">
        <f ca="1">AQ50</f>
        <v/>
      </c>
      <c r="Q63" s="106"/>
      <c r="R63" s="106" t="str">
        <f ca="1">AR50</f>
        <v/>
      </c>
      <c r="S63" s="106"/>
      <c r="T63" s="107">
        <f ca="1">AS50</f>
        <v>4</v>
      </c>
      <c r="U63" s="107"/>
      <c r="V63" s="106">
        <f ca="1">AT50</f>
        <v>1</v>
      </c>
      <c r="W63" s="106"/>
      <c r="X63" s="58"/>
      <c r="Y63" s="13"/>
      <c r="Z63" s="13"/>
      <c r="AA63" s="59"/>
      <c r="AB63" s="59"/>
      <c r="AC63" s="59"/>
      <c r="AD63" s="59"/>
      <c r="AE63" s="59"/>
      <c r="AF63" s="59"/>
      <c r="AG63" s="59"/>
      <c r="AH63" s="59"/>
      <c r="AI63" s="57"/>
      <c r="AJ63" s="57"/>
      <c r="AK63" s="59"/>
      <c r="AZ63" s="14"/>
      <c r="BA63" s="11"/>
    </row>
    <row r="64" spans="2:57" ht="24.95" customHeight="1">
      <c r="B64" s="56"/>
      <c r="C64" s="27"/>
      <c r="D64" s="27"/>
      <c r="E64" s="52"/>
      <c r="F64" s="52"/>
      <c r="G64" s="53"/>
      <c r="H64" s="53"/>
      <c r="I64" s="52"/>
      <c r="J64" s="52"/>
      <c r="K64" s="58"/>
      <c r="L64" s="13"/>
      <c r="O64" s="56"/>
      <c r="P64" s="27"/>
      <c r="Q64" s="27"/>
      <c r="R64" s="52"/>
      <c r="S64" s="52"/>
      <c r="T64" s="53"/>
      <c r="U64" s="53"/>
      <c r="V64" s="52"/>
      <c r="W64" s="52"/>
      <c r="X64" s="58"/>
      <c r="Y64" s="13"/>
      <c r="Z64" s="13"/>
      <c r="AA64" s="59"/>
      <c r="AB64" s="59"/>
      <c r="AC64" s="59"/>
      <c r="AD64" s="59"/>
      <c r="AE64" s="59"/>
      <c r="AF64" s="59"/>
      <c r="AG64" s="59"/>
      <c r="AH64" s="59"/>
      <c r="AI64" s="57"/>
      <c r="AJ64" s="57"/>
      <c r="AK64" s="59"/>
      <c r="AZ64" s="14"/>
      <c r="BA64" s="11"/>
    </row>
    <row r="65" spans="52:53" ht="31.5">
      <c r="AZ65" s="14"/>
      <c r="BA65" s="11"/>
    </row>
    <row r="66" spans="52:53" ht="31.5">
      <c r="AZ66" s="14"/>
      <c r="BA66" s="11"/>
    </row>
    <row r="67" spans="52:53" ht="31.5">
      <c r="AZ67" s="14"/>
      <c r="BA67" s="11"/>
    </row>
    <row r="68" spans="52:53" ht="31.5">
      <c r="AZ68" s="14"/>
      <c r="BA68" s="11"/>
    </row>
    <row r="69" spans="52:53" ht="31.5">
      <c r="AZ69" s="14"/>
      <c r="BA69" s="11"/>
    </row>
    <row r="70" spans="52:53" ht="31.5">
      <c r="AZ70" s="14"/>
      <c r="BA70" s="11"/>
    </row>
    <row r="71" spans="52:53" ht="31.5">
      <c r="AZ71" s="14"/>
      <c r="BA71" s="11"/>
    </row>
  </sheetData>
  <sheetProtection algorithmName="SHA-512" hashValue="AnxsXbK5qEMcm/im41MKWMwnp9VK65q7FLF3U2uqK9GoQABgrtXqlhmE7WybWetGY2yCF9zxZ7zJ40AxnHRRzw==" saltValue="cbObPEgmCSNlij6HERun6g==" spinCount="100000" sheet="1" objects="1" scenarios="1" selectLockedCells="1"/>
  <mergeCells count="282">
    <mergeCell ref="S5:T5"/>
    <mergeCell ref="U5:V5"/>
    <mergeCell ref="W5:X5"/>
    <mergeCell ref="AC5:AD5"/>
    <mergeCell ref="AE5:AF5"/>
    <mergeCell ref="AG5:AH5"/>
    <mergeCell ref="A1:X1"/>
    <mergeCell ref="B3:D3"/>
    <mergeCell ref="H3:I3"/>
    <mergeCell ref="B5:C5"/>
    <mergeCell ref="D5:E5"/>
    <mergeCell ref="F5:G5"/>
    <mergeCell ref="H5:I5"/>
    <mergeCell ref="J5:K5"/>
    <mergeCell ref="O5:P5"/>
    <mergeCell ref="Q5:R5"/>
    <mergeCell ref="AD7:AE7"/>
    <mergeCell ref="AF7:AG7"/>
    <mergeCell ref="AH7:AI7"/>
    <mergeCell ref="B9:C9"/>
    <mergeCell ref="D9:E9"/>
    <mergeCell ref="F9:G9"/>
    <mergeCell ref="H9:I9"/>
    <mergeCell ref="J9:K9"/>
    <mergeCell ref="C7:D7"/>
    <mergeCell ref="E7:F7"/>
    <mergeCell ref="G7:H7"/>
    <mergeCell ref="I7:J7"/>
    <mergeCell ref="P7:Q7"/>
    <mergeCell ref="R7:S7"/>
    <mergeCell ref="S9:T9"/>
    <mergeCell ref="U9:V9"/>
    <mergeCell ref="W9:X9"/>
    <mergeCell ref="C11:D11"/>
    <mergeCell ref="E11:F11"/>
    <mergeCell ref="G11:H11"/>
    <mergeCell ref="I11:J11"/>
    <mergeCell ref="P11:Q11"/>
    <mergeCell ref="T7:U7"/>
    <mergeCell ref="V7:W7"/>
    <mergeCell ref="B13:C13"/>
    <mergeCell ref="D13:E13"/>
    <mergeCell ref="F13:G13"/>
    <mergeCell ref="H13:I13"/>
    <mergeCell ref="J13:K13"/>
    <mergeCell ref="O13:P13"/>
    <mergeCell ref="Q13:R13"/>
    <mergeCell ref="O9:P9"/>
    <mergeCell ref="Q9:R9"/>
    <mergeCell ref="S13:T13"/>
    <mergeCell ref="U13:V13"/>
    <mergeCell ref="W13:X13"/>
    <mergeCell ref="AC13:AD13"/>
    <mergeCell ref="AE13:AF13"/>
    <mergeCell ref="AG13:AH13"/>
    <mergeCell ref="R11:S11"/>
    <mergeCell ref="T11:U11"/>
    <mergeCell ref="V11:W11"/>
    <mergeCell ref="AB15:AC15"/>
    <mergeCell ref="AD15:AE15"/>
    <mergeCell ref="AF15:AG15"/>
    <mergeCell ref="B17:C17"/>
    <mergeCell ref="D17:E17"/>
    <mergeCell ref="F17:G17"/>
    <mergeCell ref="H17:I17"/>
    <mergeCell ref="J17:K17"/>
    <mergeCell ref="C15:D15"/>
    <mergeCell ref="E15:F15"/>
    <mergeCell ref="G15:H15"/>
    <mergeCell ref="I15:J15"/>
    <mergeCell ref="P15:Q15"/>
    <mergeCell ref="R15:S15"/>
    <mergeCell ref="S17:T17"/>
    <mergeCell ref="U17:V17"/>
    <mergeCell ref="W17:X17"/>
    <mergeCell ref="C19:D19"/>
    <mergeCell ref="E19:F19"/>
    <mergeCell ref="G19:H19"/>
    <mergeCell ref="I19:J19"/>
    <mergeCell ref="P19:Q19"/>
    <mergeCell ref="T15:U15"/>
    <mergeCell ref="V15:W15"/>
    <mergeCell ref="B21:C21"/>
    <mergeCell ref="D21:E21"/>
    <mergeCell ref="F21:G21"/>
    <mergeCell ref="H21:I21"/>
    <mergeCell ref="J21:K21"/>
    <mergeCell ref="O21:P21"/>
    <mergeCell ref="Q21:R21"/>
    <mergeCell ref="O17:P17"/>
    <mergeCell ref="Q17:R17"/>
    <mergeCell ref="S21:T21"/>
    <mergeCell ref="U21:V21"/>
    <mergeCell ref="W21:X21"/>
    <mergeCell ref="AC21:AD21"/>
    <mergeCell ref="AE21:AF21"/>
    <mergeCell ref="AG21:AH21"/>
    <mergeCell ref="R19:S19"/>
    <mergeCell ref="T19:U19"/>
    <mergeCell ref="V19:W19"/>
    <mergeCell ref="AD23:AE23"/>
    <mergeCell ref="AF23:AG23"/>
    <mergeCell ref="AH23:AI23"/>
    <mergeCell ref="B25:C25"/>
    <mergeCell ref="D25:E25"/>
    <mergeCell ref="F25:G25"/>
    <mergeCell ref="H25:I25"/>
    <mergeCell ref="J25:K25"/>
    <mergeCell ref="C23:D23"/>
    <mergeCell ref="E23:F23"/>
    <mergeCell ref="G23:H23"/>
    <mergeCell ref="I23:J23"/>
    <mergeCell ref="P23:Q23"/>
    <mergeCell ref="R23:S23"/>
    <mergeCell ref="S25:T25"/>
    <mergeCell ref="U25:V25"/>
    <mergeCell ref="W25:X25"/>
    <mergeCell ref="C27:D27"/>
    <mergeCell ref="E27:F27"/>
    <mergeCell ref="G27:H27"/>
    <mergeCell ref="I27:J27"/>
    <mergeCell ref="P27:Q27"/>
    <mergeCell ref="T23:U23"/>
    <mergeCell ref="V23:W23"/>
    <mergeCell ref="B29:C29"/>
    <mergeCell ref="D29:E29"/>
    <mergeCell ref="F29:G29"/>
    <mergeCell ref="H29:I29"/>
    <mergeCell ref="J29:K29"/>
    <mergeCell ref="O29:P29"/>
    <mergeCell ref="Q29:R29"/>
    <mergeCell ref="O25:P25"/>
    <mergeCell ref="Q25:R25"/>
    <mergeCell ref="S29:T29"/>
    <mergeCell ref="U29:V29"/>
    <mergeCell ref="W29:X29"/>
    <mergeCell ref="AC29:AD29"/>
    <mergeCell ref="AE29:AF29"/>
    <mergeCell ref="AG29:AH29"/>
    <mergeCell ref="R27:S27"/>
    <mergeCell ref="T27:U27"/>
    <mergeCell ref="V27:W27"/>
    <mergeCell ref="T31:U31"/>
    <mergeCell ref="V31:W31"/>
    <mergeCell ref="AB31:AC31"/>
    <mergeCell ref="AD31:AE31"/>
    <mergeCell ref="AF31:AG31"/>
    <mergeCell ref="A33:X33"/>
    <mergeCell ref="C31:D31"/>
    <mergeCell ref="E31:F31"/>
    <mergeCell ref="G31:H31"/>
    <mergeCell ref="I31:J31"/>
    <mergeCell ref="P31:Q31"/>
    <mergeCell ref="R31:S31"/>
    <mergeCell ref="J37:K37"/>
    <mergeCell ref="O37:P37"/>
    <mergeCell ref="Q37:R37"/>
    <mergeCell ref="S37:T37"/>
    <mergeCell ref="U37:V37"/>
    <mergeCell ref="W37:X37"/>
    <mergeCell ref="B35:D35"/>
    <mergeCell ref="H35:I35"/>
    <mergeCell ref="B37:C37"/>
    <mergeCell ref="D37:E37"/>
    <mergeCell ref="F37:G37"/>
    <mergeCell ref="H37:I37"/>
    <mergeCell ref="T39:U39"/>
    <mergeCell ref="V39:W39"/>
    <mergeCell ref="B41:C41"/>
    <mergeCell ref="D41:E41"/>
    <mergeCell ref="F41:G41"/>
    <mergeCell ref="H41:I41"/>
    <mergeCell ref="J41:K41"/>
    <mergeCell ref="O41:P41"/>
    <mergeCell ref="Q41:R41"/>
    <mergeCell ref="S41:T41"/>
    <mergeCell ref="C39:D39"/>
    <mergeCell ref="E39:F39"/>
    <mergeCell ref="G39:H39"/>
    <mergeCell ref="I39:J39"/>
    <mergeCell ref="P39:Q39"/>
    <mergeCell ref="R39:S39"/>
    <mergeCell ref="U41:V41"/>
    <mergeCell ref="W41:X41"/>
    <mergeCell ref="C43:D43"/>
    <mergeCell ref="E43:F43"/>
    <mergeCell ref="G43:H43"/>
    <mergeCell ref="I43:J43"/>
    <mergeCell ref="P43:Q43"/>
    <mergeCell ref="R43:S43"/>
    <mergeCell ref="T43:U43"/>
    <mergeCell ref="V43:W43"/>
    <mergeCell ref="Q45:R45"/>
    <mergeCell ref="S45:T45"/>
    <mergeCell ref="U45:V45"/>
    <mergeCell ref="W45:X45"/>
    <mergeCell ref="C47:D47"/>
    <mergeCell ref="E47:F47"/>
    <mergeCell ref="G47:H47"/>
    <mergeCell ref="I47:J47"/>
    <mergeCell ref="P47:Q47"/>
    <mergeCell ref="R47:S47"/>
    <mergeCell ref="B45:C45"/>
    <mergeCell ref="D45:E45"/>
    <mergeCell ref="F45:G45"/>
    <mergeCell ref="H45:I45"/>
    <mergeCell ref="J45:K45"/>
    <mergeCell ref="O45:P45"/>
    <mergeCell ref="T47:U47"/>
    <mergeCell ref="V47:W47"/>
    <mergeCell ref="B49:C49"/>
    <mergeCell ref="D49:E49"/>
    <mergeCell ref="F49:G49"/>
    <mergeCell ref="H49:I49"/>
    <mergeCell ref="J49:K49"/>
    <mergeCell ref="O49:P49"/>
    <mergeCell ref="Q49:R49"/>
    <mergeCell ref="S49:T49"/>
    <mergeCell ref="U49:V49"/>
    <mergeCell ref="W49:X49"/>
    <mergeCell ref="C51:D51"/>
    <mergeCell ref="E51:F51"/>
    <mergeCell ref="G51:H51"/>
    <mergeCell ref="I51:J51"/>
    <mergeCell ref="P51:Q51"/>
    <mergeCell ref="R51:S51"/>
    <mergeCell ref="T51:U51"/>
    <mergeCell ref="V51:W51"/>
    <mergeCell ref="Q53:R53"/>
    <mergeCell ref="S53:T53"/>
    <mergeCell ref="U53:V53"/>
    <mergeCell ref="W53:X53"/>
    <mergeCell ref="C55:D55"/>
    <mergeCell ref="E55:F55"/>
    <mergeCell ref="G55:H55"/>
    <mergeCell ref="I55:J55"/>
    <mergeCell ref="P55:Q55"/>
    <mergeCell ref="R55:S55"/>
    <mergeCell ref="B53:C53"/>
    <mergeCell ref="D53:E53"/>
    <mergeCell ref="F53:G53"/>
    <mergeCell ref="H53:I53"/>
    <mergeCell ref="J53:K53"/>
    <mergeCell ref="O53:P53"/>
    <mergeCell ref="T55:U55"/>
    <mergeCell ref="V55:W55"/>
    <mergeCell ref="B57:C57"/>
    <mergeCell ref="D57:E57"/>
    <mergeCell ref="F57:G57"/>
    <mergeCell ref="H57:I57"/>
    <mergeCell ref="J57:K57"/>
    <mergeCell ref="O57:P57"/>
    <mergeCell ref="Q57:R57"/>
    <mergeCell ref="S57:T57"/>
    <mergeCell ref="U57:V57"/>
    <mergeCell ref="W57:X57"/>
    <mergeCell ref="C59:D59"/>
    <mergeCell ref="E59:F59"/>
    <mergeCell ref="G59:H59"/>
    <mergeCell ref="I59:J59"/>
    <mergeCell ref="P59:Q59"/>
    <mergeCell ref="R59:S59"/>
    <mergeCell ref="T59:U59"/>
    <mergeCell ref="V59:W59"/>
    <mergeCell ref="T63:U63"/>
    <mergeCell ref="V63:W63"/>
    <mergeCell ref="Q61:R61"/>
    <mergeCell ref="S61:T61"/>
    <mergeCell ref="U61:V61"/>
    <mergeCell ref="W61:X61"/>
    <mergeCell ref="C63:D63"/>
    <mergeCell ref="E63:F63"/>
    <mergeCell ref="G63:H63"/>
    <mergeCell ref="I63:J63"/>
    <mergeCell ref="P63:Q63"/>
    <mergeCell ref="R63:S63"/>
    <mergeCell ref="B61:C61"/>
    <mergeCell ref="D61:E61"/>
    <mergeCell ref="F61:G61"/>
    <mergeCell ref="H61:I61"/>
    <mergeCell ref="J61:K61"/>
    <mergeCell ref="O61:P61"/>
  </mergeCells>
  <phoneticPr fontId="1"/>
  <dataValidations count="1">
    <dataValidation imeMode="off" allowBlank="1" showInputMessage="1" showErrorMessage="1" sqref="Y1:Z1"/>
  </dataValidations>
  <pageMargins left="0.70866141732283472" right="0.51181102362204722" top="0.74803149606299213" bottom="0.74803149606299213" header="0.31496062992125984" footer="0.31496062992125984"/>
  <pageSetup paperSize="9" scale="83" fitToHeight="0" orientation="portrait" r:id="rId1"/>
  <headerFooter>
    <oddHeader>&amp;L&amp;G&amp;R&amp;"UD デジタル 教科書体 N-R,標準"&amp;14&amp;K00-048計算ドリルF9マ</oddHeader>
  </headerFooter>
  <rowBreaks count="1" manualBreakCount="1">
    <brk id="32" max="24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25</vt:i4>
      </vt:variant>
    </vt:vector>
  </HeadingPairs>
  <TitlesOfParts>
    <vt:vector size="32" baseType="lpstr">
      <vt:lpstr>①さくらんぼバナナ右</vt:lpstr>
      <vt:lpstr>②さくらんぼバナナ左</vt:lpstr>
      <vt:lpstr>③さくらんぼバナナ右同数有</vt:lpstr>
      <vt:lpstr>④さくらんぼバナナ左同数有</vt:lpstr>
      <vt:lpstr>⑤ミックスさくらんぼバナナ</vt:lpstr>
      <vt:lpstr>⑥ミックスさくらんぼ</vt:lpstr>
      <vt:lpstr>⑦ミックス</vt:lpstr>
      <vt:lpstr>⑥ミックスさくらんぼ!A</vt:lpstr>
      <vt:lpstr>⑦ミックス!A</vt:lpstr>
      <vt:lpstr>A</vt:lpstr>
      <vt:lpstr>⑥ミックスさくらんぼ!B</vt:lpstr>
      <vt:lpstr>⑦ミックス!B</vt:lpstr>
      <vt:lpstr>B</vt:lpstr>
      <vt:lpstr>⑥ミックスさくらんぼ!bananaA</vt:lpstr>
      <vt:lpstr>⑦ミックス!bananaA</vt:lpstr>
      <vt:lpstr>bananaA</vt:lpstr>
      <vt:lpstr>⑥ミックスさくらんぼ!bananaB</vt:lpstr>
      <vt:lpstr>⑦ミックス!bananaB</vt:lpstr>
      <vt:lpstr>bananaB</vt:lpstr>
      <vt:lpstr>①さくらんぼバナナ右!Print_Area</vt:lpstr>
      <vt:lpstr>②さくらんぼバナナ左!Print_Area</vt:lpstr>
      <vt:lpstr>③さくらんぼバナナ右同数有!Print_Area</vt:lpstr>
      <vt:lpstr>④さくらんぼバナナ左同数有!Print_Area</vt:lpstr>
      <vt:lpstr>⑤ミックスさくらんぼバナナ!Print_Area</vt:lpstr>
      <vt:lpstr>⑥ミックスさくらんぼ!Print_Area</vt:lpstr>
      <vt:lpstr>⑦ミックス!Print_Area</vt:lpstr>
      <vt:lpstr>⑥ミックスさくらんぼ!sakura1</vt:lpstr>
      <vt:lpstr>⑦ミックス!sakura1</vt:lpstr>
      <vt:lpstr>sakura1</vt:lpstr>
      <vt:lpstr>⑥ミックスさくらんぼ!sakura2</vt:lpstr>
      <vt:lpstr>⑦ミックス!sakura2</vt:lpstr>
      <vt:lpstr>sakura2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2022-07-04T13:02:55Z</cp:lastPrinted>
  <dcterms:created xsi:type="dcterms:W3CDTF">2019-10-13T05:58:02Z</dcterms:created>
  <dcterms:modified xsi:type="dcterms:W3CDTF">2022-07-05T14:00:27Z</dcterms:modified>
</cp:coreProperties>
</file>